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tsl-230\Desktop\"/>
    </mc:Choice>
  </mc:AlternateContent>
  <xr:revisionPtr revIDLastSave="0" documentId="8_{777380EC-2C40-4AE5-A15C-461BC0E3FDEA}" xr6:coauthVersionLast="47" xr6:coauthVersionMax="47" xr10:uidLastSave="{00000000-0000-0000-0000-000000000000}"/>
  <bookViews>
    <workbookView xWindow="-120" yWindow="-120" windowWidth="20730" windowHeight="11160" xr2:uid="{ADC5FC1A-402C-48F2-B104-0179502DCC87}"/>
  </bookViews>
  <sheets>
    <sheet name="Final Output" sheetId="6" r:id="rId1"/>
  </sheets>
  <definedNames>
    <definedName name="_xlnm._FilterDatabase" localSheetId="0" hidden="1">'Final Output'!$A$26:$M$105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6" l="1"/>
  <c r="I27" i="6" s="1"/>
  <c r="H28" i="6"/>
  <c r="I28" i="6" s="1"/>
  <c r="H29" i="6"/>
  <c r="I29" i="6" s="1"/>
  <c r="H30" i="6"/>
  <c r="I30" i="6" s="1"/>
  <c r="H31" i="6"/>
  <c r="I31" i="6" s="1"/>
  <c r="H32" i="6"/>
  <c r="I32" i="6" s="1"/>
  <c r="H33" i="6"/>
  <c r="I33" i="6" s="1"/>
  <c r="H34" i="6"/>
  <c r="I34" i="6" s="1"/>
  <c r="H35" i="6"/>
  <c r="I35" i="6" s="1"/>
  <c r="H36" i="6"/>
  <c r="I36" i="6" s="1"/>
  <c r="H37" i="6"/>
  <c r="I37" i="6" s="1"/>
  <c r="H38" i="6"/>
  <c r="I38" i="6" s="1"/>
  <c r="H39" i="6"/>
  <c r="I39" i="6" s="1"/>
  <c r="H40" i="6"/>
  <c r="H41" i="6"/>
  <c r="I41" i="6" s="1"/>
  <c r="H42" i="6"/>
  <c r="I42" i="6" s="1"/>
  <c r="H43" i="6"/>
  <c r="I43" i="6" s="1"/>
  <c r="H44" i="6"/>
  <c r="I44" i="6" s="1"/>
  <c r="H45" i="6"/>
  <c r="I45" i="6" s="1"/>
  <c r="H46" i="6"/>
  <c r="I46" i="6" s="1"/>
  <c r="H47" i="6"/>
  <c r="I47" i="6" s="1"/>
  <c r="H48" i="6"/>
  <c r="I48" i="6" s="1"/>
  <c r="H49" i="6"/>
  <c r="I49" i="6" s="1"/>
  <c r="H50" i="6"/>
  <c r="I50" i="6" s="1"/>
  <c r="H51" i="6"/>
  <c r="I51" i="6" s="1"/>
  <c r="H52" i="6"/>
  <c r="I52" i="6" s="1"/>
  <c r="H53" i="6"/>
  <c r="I53" i="6" s="1"/>
  <c r="H54" i="6"/>
  <c r="I54" i="6" s="1"/>
  <c r="H55" i="6"/>
  <c r="I55" i="6" s="1"/>
  <c r="H56" i="6"/>
  <c r="I56" i="6" s="1"/>
  <c r="H57" i="6"/>
  <c r="I57" i="6" s="1"/>
  <c r="H58" i="6"/>
  <c r="I58" i="6" s="1"/>
  <c r="H59" i="6"/>
  <c r="I59" i="6" s="1"/>
  <c r="H60" i="6"/>
  <c r="I60" i="6" s="1"/>
  <c r="H61" i="6"/>
  <c r="I61" i="6" s="1"/>
  <c r="H62" i="6"/>
  <c r="I62" i="6" s="1"/>
  <c r="H63" i="6"/>
  <c r="I63" i="6" s="1"/>
  <c r="H64" i="6"/>
  <c r="I64" i="6" s="1"/>
  <c r="H65" i="6"/>
  <c r="I65" i="6" s="1"/>
  <c r="H66" i="6"/>
  <c r="I66" i="6" s="1"/>
  <c r="H67" i="6"/>
  <c r="I67" i="6" s="1"/>
  <c r="H68" i="6"/>
  <c r="I68" i="6" s="1"/>
  <c r="H69" i="6"/>
  <c r="I69" i="6" s="1"/>
  <c r="H70" i="6"/>
  <c r="I70" i="6" s="1"/>
  <c r="H71" i="6"/>
  <c r="I71" i="6" s="1"/>
  <c r="H72" i="6"/>
  <c r="I72" i="6" s="1"/>
  <c r="H73" i="6"/>
  <c r="I73" i="6" s="1"/>
  <c r="H74" i="6"/>
  <c r="I74" i="6" s="1"/>
  <c r="H75" i="6"/>
  <c r="I75" i="6" s="1"/>
  <c r="H76" i="6"/>
  <c r="I76" i="6" s="1"/>
  <c r="H77" i="6"/>
  <c r="I77" i="6" s="1"/>
  <c r="H78" i="6"/>
  <c r="I78" i="6" s="1"/>
  <c r="H79" i="6"/>
  <c r="I79" i="6" s="1"/>
  <c r="H80" i="6"/>
  <c r="I80" i="6" s="1"/>
  <c r="H81" i="6"/>
  <c r="I81" i="6" s="1"/>
  <c r="H82" i="6"/>
  <c r="I82" i="6" s="1"/>
  <c r="H83" i="6"/>
  <c r="I83" i="6" s="1"/>
  <c r="H84" i="6"/>
  <c r="I84" i="6" s="1"/>
  <c r="H85" i="6"/>
  <c r="I85" i="6" s="1"/>
  <c r="H86" i="6"/>
  <c r="I86" i="6" s="1"/>
  <c r="H87" i="6"/>
  <c r="I87" i="6" s="1"/>
  <c r="H88" i="6"/>
  <c r="I88" i="6" s="1"/>
  <c r="H89" i="6"/>
  <c r="I89" i="6" s="1"/>
  <c r="H90" i="6"/>
  <c r="I90" i="6" s="1"/>
  <c r="H91" i="6"/>
  <c r="I91" i="6" s="1"/>
  <c r="H92" i="6"/>
  <c r="I92" i="6" s="1"/>
  <c r="H93" i="6"/>
  <c r="I93" i="6" s="1"/>
  <c r="H94" i="6"/>
  <c r="I94" i="6" s="1"/>
  <c r="H95" i="6"/>
  <c r="I95" i="6" s="1"/>
  <c r="H96" i="6"/>
  <c r="I96" i="6" s="1"/>
  <c r="H97" i="6"/>
  <c r="I97" i="6" s="1"/>
  <c r="H98" i="6"/>
  <c r="I98" i="6" s="1"/>
  <c r="H99" i="6"/>
  <c r="I99" i="6" s="1"/>
  <c r="H100" i="6"/>
  <c r="I100" i="6" s="1"/>
  <c r="H101" i="6"/>
  <c r="I101" i="6" s="1"/>
  <c r="H102" i="6"/>
  <c r="I102" i="6" s="1"/>
  <c r="H103" i="6"/>
  <c r="I103" i="6" s="1"/>
  <c r="H104" i="6"/>
  <c r="I104" i="6" s="1"/>
  <c r="H105" i="6"/>
</calcChain>
</file>

<file path=xl/sharedStrings.xml><?xml version="1.0" encoding="utf-8"?>
<sst xmlns="http://schemas.openxmlformats.org/spreadsheetml/2006/main" count="565" uniqueCount="130">
  <si>
    <t>ISIN</t>
  </si>
  <si>
    <t>Secured/ Unsecured</t>
  </si>
  <si>
    <t>Assent / Dessent</t>
  </si>
  <si>
    <t xml:space="preserve">Admitted claim </t>
  </si>
  <si>
    <t>cash Tranche 1</t>
  </si>
  <si>
    <t>Cash Tranche 2</t>
  </si>
  <si>
    <t>Equity</t>
  </si>
  <si>
    <t>DTD</t>
  </si>
  <si>
    <t>INE881J07DX9</t>
  </si>
  <si>
    <t>INE872A07UI2</t>
  </si>
  <si>
    <t>INE872A07UJ0</t>
  </si>
  <si>
    <t>INE872A07UK8</t>
  </si>
  <si>
    <t>INE881J08573</t>
  </si>
  <si>
    <t>INE881J08581</t>
  </si>
  <si>
    <t>INE881J08599</t>
  </si>
  <si>
    <t>INE881J08607</t>
  </si>
  <si>
    <t>INE881J08615</t>
  </si>
  <si>
    <t>INE881J08623</t>
  </si>
  <si>
    <t>INE881J08631</t>
  </si>
  <si>
    <t>INE881J08649</t>
  </si>
  <si>
    <t>INE881J08656</t>
  </si>
  <si>
    <t>INE881J07FO3</t>
  </si>
  <si>
    <t>INE881J07FP0</t>
  </si>
  <si>
    <t>INE881J07FQ8</t>
  </si>
  <si>
    <t>INE881J07FR6</t>
  </si>
  <si>
    <t>INE881J07FS4</t>
  </si>
  <si>
    <t>INE881J07FT2</t>
  </si>
  <si>
    <t>INE881J08698</t>
  </si>
  <si>
    <t>INE872A07PL6</t>
  </si>
  <si>
    <t>INE872A07PQ5</t>
  </si>
  <si>
    <t>INE872A07QD1</t>
  </si>
  <si>
    <t>INE872A07QM2</t>
  </si>
  <si>
    <t>INE872A07QS9</t>
  </si>
  <si>
    <t>INE872A07RE7</t>
  </si>
  <si>
    <t>INE872A07RC1</t>
  </si>
  <si>
    <t>INE872A07SD7</t>
  </si>
  <si>
    <t>INE872A07TE3</t>
  </si>
  <si>
    <t>INE872A07TP9</t>
  </si>
  <si>
    <t>INE872A08BX9</t>
  </si>
  <si>
    <t>INE872A08BZ4</t>
  </si>
  <si>
    <t>INE872A08CA5</t>
  </si>
  <si>
    <t>INE872A08CB3</t>
  </si>
  <si>
    <t>INE872A08CD9</t>
  </si>
  <si>
    <t>INE872A08CF4</t>
  </si>
  <si>
    <t>INE872A08CH0</t>
  </si>
  <si>
    <t>INE872A08CJ6</t>
  </si>
  <si>
    <t>INE872A08CL2</t>
  </si>
  <si>
    <t>INE872A08CO6</t>
  </si>
  <si>
    <t>INE872A08CP3</t>
  </si>
  <si>
    <t>INE872A08CQ1</t>
  </si>
  <si>
    <t>INE872A08CT5</t>
  </si>
  <si>
    <t>INE872A08CW9</t>
  </si>
  <si>
    <t>INE872A08CY5</t>
  </si>
  <si>
    <t>INE872A08DB1</t>
  </si>
  <si>
    <t>INE872A08DC9</t>
  </si>
  <si>
    <t>INE872A08DH8</t>
  </si>
  <si>
    <t>INE872A07PV5</t>
  </si>
  <si>
    <t>INE872A07PY9</t>
  </si>
  <si>
    <t>INE872A07PZ6</t>
  </si>
  <si>
    <t>INE872A07QA7</t>
  </si>
  <si>
    <t>INE872A07UA9</t>
  </si>
  <si>
    <t>INE872A07UB7</t>
  </si>
  <si>
    <t>INE872A07UC5</t>
  </si>
  <si>
    <t>INE872A07UN2</t>
  </si>
  <si>
    <t>INE872A07UO0</t>
  </si>
  <si>
    <t>INE872A07UP7</t>
  </si>
  <si>
    <t>INE872A07UQ5</t>
  </si>
  <si>
    <t>INE872A07UR3</t>
  </si>
  <si>
    <t>INE872A07US1</t>
  </si>
  <si>
    <t>INE872A08DI6</t>
  </si>
  <si>
    <t>INE872A08DJ4</t>
  </si>
  <si>
    <t>INE872A08DK2</t>
  </si>
  <si>
    <t>INE881J07EK4</t>
  </si>
  <si>
    <t>INE881J07EL2</t>
  </si>
  <si>
    <t>INE881J07EM0</t>
  </si>
  <si>
    <t>INE881J07EN8</t>
  </si>
  <si>
    <t>INE881J07EO6</t>
  </si>
  <si>
    <t>INE881J07EP3</t>
  </si>
  <si>
    <t>INE881J07FD6</t>
  </si>
  <si>
    <t>INE881J07FE4</t>
  </si>
  <si>
    <t>INE881J07FF1</t>
  </si>
  <si>
    <t>INE881J07FG9</t>
  </si>
  <si>
    <t>INE881J07FH7</t>
  </si>
  <si>
    <t>INE881J07FI5</t>
  </si>
  <si>
    <t>INE881J07FJ3</t>
  </si>
  <si>
    <t>INE881J07FK1</t>
  </si>
  <si>
    <t>INE881J07FL9</t>
  </si>
  <si>
    <t>December 07, 2011</t>
  </si>
  <si>
    <t>September 07, 2012; Secured</t>
  </si>
  <si>
    <t>October 16, 2012</t>
  </si>
  <si>
    <t>January 31, 2013</t>
  </si>
  <si>
    <t>December 02, 2013</t>
  </si>
  <si>
    <t>June 27, 2014</t>
  </si>
  <si>
    <t>December 16, 2014</t>
  </si>
  <si>
    <t>March 05, 2012</t>
  </si>
  <si>
    <t>June 26, 2012</t>
  </si>
  <si>
    <t>September 07, 2012; Unsecured</t>
  </si>
  <si>
    <t>January 04, 2013</t>
  </si>
  <si>
    <t>April 23, 2013</t>
  </si>
  <si>
    <t>September 10, 2013</t>
  </si>
  <si>
    <t>March 06, 2012</t>
  </si>
  <si>
    <t>July 05, 2017; Secured</t>
  </si>
  <si>
    <t>July 05, 2017</t>
  </si>
  <si>
    <t>March 20, 2018; Secured</t>
  </si>
  <si>
    <t>March 20, 2018; Unsecured</t>
  </si>
  <si>
    <t>Secured</t>
  </si>
  <si>
    <t>Unsecured</t>
  </si>
  <si>
    <t>Assent</t>
  </si>
  <si>
    <t>Abstain</t>
  </si>
  <si>
    <t>Dissent</t>
  </si>
  <si>
    <t>% in tranch 1</t>
  </si>
  <si>
    <t>Investment Amt</t>
  </si>
  <si>
    <t>Yes</t>
  </si>
  <si>
    <t>Nil</t>
  </si>
  <si>
    <t>Principal amount</t>
  </si>
  <si>
    <t xml:space="preserve">Cash Tranche 1 </t>
  </si>
  <si>
    <t>Cash Tranche 1</t>
  </si>
  <si>
    <t>Instruments</t>
  </si>
  <si>
    <t xml:space="preserve">Secured Assenting </t>
  </si>
  <si>
    <t xml:space="preserve">Unsecured Assenting </t>
  </si>
  <si>
    <t xml:space="preserve">Instruments- expected within 90 days from 23.09.2023 </t>
  </si>
  <si>
    <t>Equity- expected within 90 days from 23.09.2023</t>
  </si>
  <si>
    <t>The workings presented here are based on the distribution workings prepared by SBI Capital Markets COC Advisor for Tranche 1 cash distribution only.</t>
  </si>
  <si>
    <t>Secured Dissenting/Abstain</t>
  </si>
  <si>
    <t xml:space="preserve">Unsecured Dissenting/Abstain </t>
  </si>
  <si>
    <t>Cash Tranche 1 Payout - Expected by 21.10.2023</t>
  </si>
  <si>
    <t>Cash  Tranche 2 Payout- expected within 90 days from 23.09.2023</t>
  </si>
  <si>
    <t>NCD Voting Type</t>
  </si>
  <si>
    <r>
      <t xml:space="preserve">Debenture Holders can insert their invested amount in the </t>
    </r>
    <r>
      <rPr>
        <b/>
        <sz val="11"/>
        <color theme="1"/>
        <rFont val="Calibri"/>
        <family val="2"/>
        <scheme val="minor"/>
      </rPr>
      <t>column G</t>
    </r>
    <r>
      <rPr>
        <sz val="11"/>
        <color theme="1"/>
        <rFont val="Calibri"/>
        <family val="2"/>
        <scheme val="minor"/>
      </rPr>
      <t xml:space="preserve"> to know the Cash Payout (approx).</t>
    </r>
  </si>
  <si>
    <t>Insert your Amount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</si>
</sst>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409]mmmm\ d\,\ yyyy;@"/>
  </numFmts>
  <fonts count="8" x14ac:knownFonts="1">
    <font>
      <sz val="11"/>
      <color theme="1"/>
      <name val="Calibri"/>
      <family val="2"/>
      <scheme val="minor"/>
    </font>
    <font>
      <b/>
      <sz val="11"/>
      <color theme="1"/>
      <name val="Calibri"/>
      <family val="2"/>
      <scheme val="minor"/>
    </font>
    <font>
      <b/>
      <sz val="11"/>
      <name val="Times New Roman"/>
      <family val="1"/>
    </font>
    <font>
      <sz val="11"/>
      <name val="Times New Roman"/>
      <family val="1"/>
    </font>
    <font>
      <sz val="11"/>
      <color theme="1"/>
      <name val="Calibri"/>
      <family val="2"/>
      <scheme val="minor"/>
    </font>
    <font>
      <sz val="10"/>
      <color theme="1"/>
      <name val="Calibri"/>
      <family val="2"/>
      <scheme val="minor"/>
    </font>
    <font>
      <b/>
      <sz val="11"/>
      <color rgb="FF000000"/>
      <name val="Calibri"/>
      <family val="2"/>
    </font>
    <font>
      <sz val="11"/>
      <color rgb="FF000000"/>
      <name val="Calibri"/>
      <family val="2"/>
    </font>
  </fonts>
  <fills count="3">
    <fill>
      <patternFill patternType="none"/>
    </fill>
    <fill>
      <patternFill patternType="gray125"/>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49">
    <xf numFmtId="0" fontId="0" fillId="0" borderId="0" xfId="0"/>
    <xf numFmtId="0" fontId="0" fillId="0" borderId="1" xfId="0" applyFill="1" applyBorder="1" applyProtection="1"/>
    <xf numFmtId="165" fontId="0" fillId="0" borderId="1" xfId="2" applyNumberFormat="1" applyFont="1" applyFill="1" applyBorder="1" applyAlignment="1" applyProtection="1">
      <alignment horizontal="center"/>
    </xf>
    <xf numFmtId="164" fontId="0" fillId="0" borderId="1" xfId="1" applyNumberFormat="1" applyFont="1" applyFill="1" applyBorder="1" applyAlignment="1" applyProtection="1">
      <alignment horizontal="left"/>
    </xf>
    <xf numFmtId="0" fontId="0" fillId="0" borderId="1" xfId="0" applyFill="1" applyBorder="1" applyAlignment="1" applyProtection="1">
      <alignment horizontal="center"/>
    </xf>
    <xf numFmtId="164" fontId="0" fillId="0" borderId="1" xfId="1" applyNumberFormat="1" applyFont="1" applyFill="1" applyBorder="1" applyProtection="1"/>
    <xf numFmtId="0" fontId="3" fillId="0" borderId="1" xfId="0" applyFont="1" applyFill="1" applyBorder="1" applyAlignment="1" applyProtection="1">
      <alignment horizontal="left" vertical="top"/>
    </xf>
    <xf numFmtId="0" fontId="6" fillId="0" borderId="15" xfId="0" applyFont="1" applyFill="1" applyBorder="1" applyAlignment="1" applyProtection="1">
      <alignment horizontal="left" vertical="top" wrapText="1"/>
    </xf>
    <xf numFmtId="0" fontId="2" fillId="0" borderId="1" xfId="0" applyFont="1" applyFill="1" applyBorder="1" applyAlignment="1" applyProtection="1">
      <alignment horizontal="left" vertical="top"/>
    </xf>
    <xf numFmtId="0" fontId="1" fillId="0" borderId="1" xfId="0" applyFont="1" applyFill="1" applyBorder="1" applyProtection="1"/>
    <xf numFmtId="0" fontId="1" fillId="0" borderId="1" xfId="0" applyFont="1" applyFill="1" applyBorder="1" applyAlignment="1" applyProtection="1">
      <alignment horizontal="center" wrapText="1"/>
    </xf>
    <xf numFmtId="0" fontId="1" fillId="0" borderId="1" xfId="0" applyFont="1" applyFill="1" applyBorder="1" applyAlignment="1" applyProtection="1">
      <alignment horizontal="center"/>
    </xf>
    <xf numFmtId="0" fontId="0" fillId="0" borderId="6" xfId="0" applyFill="1" applyBorder="1" applyAlignment="1" applyProtection="1"/>
    <xf numFmtId="0" fontId="0" fillId="0" borderId="7" xfId="0" applyFill="1" applyBorder="1" applyAlignment="1" applyProtection="1"/>
    <xf numFmtId="0" fontId="0" fillId="0" borderId="0" xfId="0" applyFill="1" applyBorder="1" applyAlignment="1" applyProtection="1"/>
    <xf numFmtId="0" fontId="0" fillId="0" borderId="9" xfId="0" applyFill="1" applyBorder="1" applyAlignment="1" applyProtection="1"/>
    <xf numFmtId="0" fontId="0" fillId="0" borderId="0" xfId="0" applyFill="1" applyProtection="1"/>
    <xf numFmtId="0" fontId="0" fillId="0" borderId="12" xfId="0" applyFill="1" applyBorder="1" applyAlignment="1" applyProtection="1">
      <alignment horizontal="left" wrapText="1"/>
    </xf>
    <xf numFmtId="0" fontId="6" fillId="0" borderId="16" xfId="0" applyFont="1" applyFill="1" applyBorder="1" applyAlignment="1" applyProtection="1">
      <alignment horizontal="left" vertical="top" wrapText="1"/>
    </xf>
    <xf numFmtId="0" fontId="6" fillId="0" borderId="17" xfId="0" applyFont="1" applyFill="1" applyBorder="1" applyAlignment="1" applyProtection="1">
      <alignment horizontal="left" vertical="top" wrapText="1"/>
    </xf>
    <xf numFmtId="0" fontId="7" fillId="0" borderId="14" xfId="0" applyFont="1" applyFill="1" applyBorder="1" applyAlignment="1" applyProtection="1">
      <alignment vertical="center"/>
    </xf>
    <xf numFmtId="0" fontId="7" fillId="0" borderId="17" xfId="0" applyFont="1" applyFill="1" applyBorder="1" applyAlignment="1" applyProtection="1">
      <alignment vertical="center"/>
    </xf>
    <xf numFmtId="0" fontId="1" fillId="0" borderId="3" xfId="0" applyFont="1" applyFill="1" applyBorder="1" applyAlignment="1" applyProtection="1"/>
    <xf numFmtId="0" fontId="1" fillId="0" borderId="4" xfId="0" applyFont="1" applyFill="1" applyBorder="1" applyAlignment="1" applyProtection="1"/>
    <xf numFmtId="0" fontId="0" fillId="0" borderId="10" xfId="0" applyFill="1" applyBorder="1" applyAlignment="1" applyProtection="1">
      <alignment horizontal="left" vertical="center"/>
    </xf>
    <xf numFmtId="0" fontId="0" fillId="0" borderId="11" xfId="0" applyFill="1" applyBorder="1" applyAlignment="1" applyProtection="1">
      <alignment horizontal="left" vertical="center"/>
    </xf>
    <xf numFmtId="0" fontId="0" fillId="0" borderId="12" xfId="0" applyFill="1" applyBorder="1" applyAlignment="1" applyProtection="1">
      <alignment horizontal="left" vertical="center"/>
    </xf>
    <xf numFmtId="0" fontId="1" fillId="0" borderId="1" xfId="0" applyFont="1" applyFill="1" applyBorder="1" applyAlignment="1" applyProtection="1">
      <alignment horizontal="center" vertical="top" wrapText="1"/>
    </xf>
    <xf numFmtId="1" fontId="0" fillId="0" borderId="1" xfId="1" applyNumberFormat="1" applyFont="1" applyFill="1" applyBorder="1" applyAlignment="1" applyProtection="1">
      <alignment horizontal="center"/>
    </xf>
    <xf numFmtId="164" fontId="0" fillId="0" borderId="1" xfId="1" applyNumberFormat="1" applyFont="1" applyFill="1" applyBorder="1" applyAlignment="1" applyProtection="1">
      <alignment horizontal="center"/>
    </xf>
    <xf numFmtId="43" fontId="0" fillId="0" borderId="1" xfId="1" applyFont="1" applyFill="1" applyBorder="1" applyAlignment="1" applyProtection="1">
      <alignment horizontal="center"/>
    </xf>
    <xf numFmtId="164" fontId="0" fillId="0" borderId="1" xfId="0" applyNumberFormat="1" applyFill="1" applyBorder="1" applyProtection="1"/>
    <xf numFmtId="164" fontId="0" fillId="0" borderId="1" xfId="0" applyNumberFormat="1" applyFill="1" applyBorder="1" applyAlignment="1" applyProtection="1">
      <alignment horizontal="center"/>
    </xf>
    <xf numFmtId="2" fontId="5" fillId="2" borderId="1" xfId="0" applyNumberFormat="1" applyFont="1" applyFill="1" applyBorder="1" applyProtection="1">
      <protection locked="0"/>
    </xf>
    <xf numFmtId="164" fontId="0" fillId="2" borderId="1" xfId="1" applyNumberFormat="1" applyFont="1" applyFill="1" applyBorder="1" applyAlignment="1" applyProtection="1">
      <alignment horizontal="center"/>
      <protection locked="0"/>
    </xf>
    <xf numFmtId="2" fontId="5" fillId="2" borderId="0" xfId="0" applyNumberFormat="1" applyFont="1" applyFill="1" applyProtection="1">
      <protection locked="0"/>
    </xf>
    <xf numFmtId="0" fontId="0" fillId="0" borderId="5" xfId="0" applyFill="1" applyBorder="1" applyAlignment="1" applyProtection="1">
      <alignment horizontal="left"/>
    </xf>
    <xf numFmtId="0" fontId="0" fillId="0" borderId="8" xfId="0" applyFill="1" applyBorder="1" applyAlignment="1" applyProtection="1">
      <alignment horizontal="left"/>
    </xf>
    <xf numFmtId="0" fontId="0" fillId="0" borderId="0" xfId="0" applyFill="1" applyAlignment="1" applyProtection="1">
      <alignment horizontal="left" vertical="center"/>
    </xf>
    <xf numFmtId="0" fontId="6" fillId="0" borderId="15"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5" xfId="0" applyFont="1" applyFill="1" applyBorder="1" applyAlignment="1" applyProtection="1">
      <alignment horizontal="left" vertical="center"/>
    </xf>
    <xf numFmtId="0" fontId="1" fillId="0" borderId="2" xfId="0" applyFont="1" applyFill="1" applyBorder="1" applyAlignment="1" applyProtection="1">
      <alignment horizontal="left"/>
    </xf>
    <xf numFmtId="0" fontId="0" fillId="0" borderId="1" xfId="0" applyFill="1" applyBorder="1" applyAlignment="1" applyProtection="1">
      <alignment horizontal="left"/>
    </xf>
    <xf numFmtId="166" fontId="3" fillId="0" borderId="1" xfId="0" applyNumberFormat="1" applyFont="1" applyFill="1" applyBorder="1" applyAlignment="1" applyProtection="1">
      <alignment horizontal="left" vertical="top"/>
    </xf>
    <xf numFmtId="0" fontId="1" fillId="0" borderId="1" xfId="0" applyFont="1" applyFill="1" applyBorder="1" applyAlignment="1" applyProtection="1">
      <alignment horizontal="center"/>
    </xf>
    <xf numFmtId="0" fontId="0" fillId="0" borderId="10" xfId="0" applyFill="1" applyBorder="1" applyAlignment="1" applyProtection="1">
      <alignment horizontal="center" wrapText="1"/>
    </xf>
    <xf numFmtId="0" fontId="0" fillId="0" borderId="11" xfId="0" applyFill="1" applyBorder="1" applyAlignment="1" applyProtection="1">
      <alignment horizontal="center" wrapText="1"/>
    </xf>
    <xf numFmtId="0" fontId="0" fillId="0" borderId="12" xfId="0" applyFill="1" applyBorder="1" applyAlignment="1" applyProtection="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9526</xdr:rowOff>
    </xdr:from>
    <xdr:to>
      <xdr:col>6</xdr:col>
      <xdr:colOff>9524</xdr:colOff>
      <xdr:row>14</xdr:row>
      <xdr:rowOff>9526</xdr:rowOff>
    </xdr:to>
    <xdr:sp macro="" textlink="">
      <xdr:nvSpPr>
        <xdr:cNvPr id="3" name="TextBox 2">
          <a:extLst>
            <a:ext uri="{FF2B5EF4-FFF2-40B4-BE49-F238E27FC236}">
              <a16:creationId xmlns:a16="http://schemas.microsoft.com/office/drawing/2014/main" id="{900FD49B-3010-4665-9266-B38E8059CC7C}"/>
            </a:ext>
          </a:extLst>
        </xdr:cNvPr>
        <xdr:cNvSpPr txBox="1"/>
      </xdr:nvSpPr>
      <xdr:spPr>
        <a:xfrm>
          <a:off x="0" y="9526"/>
          <a:ext cx="11287124"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N" sz="1100" b="1"/>
        </a:p>
        <a:p>
          <a:r>
            <a:rPr lang="en-IN" sz="1100" b="1"/>
            <a:t>Axis Trustee Services Ltd</a:t>
          </a:r>
          <a:r>
            <a:rPr lang="en-IN" sz="1100"/>
            <a:t>. has prepared this working file for the convenience of the Debenture Holders, based on the distribution workings prepared by the COC Advisor- SBI Capital Markets team.</a:t>
          </a:r>
        </a:p>
        <a:p>
          <a:r>
            <a:rPr lang="en-IN" sz="1100"/>
            <a:t>The information contained herein is based on the Resolution Plan approved by the Hon'ble NCLT on 11.08.2023. </a:t>
          </a:r>
        </a:p>
        <a:p>
          <a:r>
            <a:rPr lang="en-IN" sz="1100"/>
            <a:t>Distribution is in accordance with approved distribution resolution and clarifications and notings of the IMCs &amp; Ex-CoC from time to time.</a:t>
          </a:r>
        </a:p>
        <a:p>
          <a:r>
            <a:rPr lang="en-IN" sz="1100"/>
            <a:t>For detailed assumptions and clarifications please refer to Interim Distribution Process Note which forms part of explanations and must be read along with the excel workings uploaded on VDR.</a:t>
          </a:r>
        </a:p>
        <a:p>
          <a:endParaRPr lang="en-IN" sz="1100"/>
        </a:p>
        <a:p>
          <a:r>
            <a:rPr lang="en-IN" sz="1100" b="1"/>
            <a:t>Voting on behalf of Debenture Holders in a particular series:</a:t>
          </a:r>
        </a:p>
        <a:p>
          <a:endParaRPr lang="en-IN" sz="1100" b="1"/>
        </a:p>
        <a:p>
          <a:r>
            <a:rPr lang="en-IN" sz="1100" b="0"/>
            <a:t>I</a:t>
          </a:r>
          <a:r>
            <a:rPr lang="en-IN" sz="1100"/>
            <a:t>t may be noted that in terms of Section 25A sub-section 3A of the Code, the authorized representative (under Section 21 (6A) of the Code) i.e., including a debenture trustee, is required to cast his vote on behalf of the financial creditors he represents, with the decision taken by a vote of more than 50% of the voting share of the financial creditors who have cast their vote, such authorized representative represents. Therefore, in a particular series of debentures, if the debenture holders having more than 50% of the voting share (present and voting) have cast their vote in favour or against a particular resolution, the same shall be binding on the other debenture holders in the same series. In the event, in a particular series, no debenture holder casts their vote, it will be treated as abstain. Based on this, the DTD and ISIN wise voting outcome has been provided in the excel. The treatment of the financial creditors who abstain from voting are to be considered in line with the financial creditors who have not voted in favour of the resolution plan.</a:t>
          </a:r>
        </a:p>
        <a:p>
          <a:endParaRPr lang="en-IN" sz="1100"/>
        </a:p>
        <a:p>
          <a:endParaRPr lang="en-IN" sz="1100"/>
        </a:p>
      </xdr:txBody>
    </xdr:sp>
    <xdr:clientData/>
  </xdr:twoCellAnchor>
  <xdr:twoCellAnchor>
    <xdr:from>
      <xdr:col>6</xdr:col>
      <xdr:colOff>600075</xdr:colOff>
      <xdr:row>23</xdr:row>
      <xdr:rowOff>371475</xdr:rowOff>
    </xdr:from>
    <xdr:to>
      <xdr:col>6</xdr:col>
      <xdr:colOff>828675</xdr:colOff>
      <xdr:row>23</xdr:row>
      <xdr:rowOff>523875</xdr:rowOff>
    </xdr:to>
    <xdr:sp macro="" textlink="">
      <xdr:nvSpPr>
        <xdr:cNvPr id="4" name="Arrow: Down 3">
          <a:extLst>
            <a:ext uri="{FF2B5EF4-FFF2-40B4-BE49-F238E27FC236}">
              <a16:creationId xmlns:a16="http://schemas.microsoft.com/office/drawing/2014/main" id="{42795803-EB6B-FD84-42E1-EDB5FCBE7B47}"/>
            </a:ext>
          </a:extLst>
        </xdr:cNvPr>
        <xdr:cNvSpPr/>
      </xdr:nvSpPr>
      <xdr:spPr>
        <a:xfrm>
          <a:off x="11877675" y="5229225"/>
          <a:ext cx="228600" cy="1524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E37D-B524-4921-9C2B-AFFB214CEE42}">
  <dimension ref="A1:M111"/>
  <sheetViews>
    <sheetView showGridLines="0" tabSelected="1" topLeftCell="B19" workbookViewId="0">
      <selection activeCell="G28" sqref="G28"/>
    </sheetView>
  </sheetViews>
  <sheetFormatPr defaultRowHeight="15" x14ac:dyDescent="0.25"/>
  <cols>
    <col min="1" max="1" width="28.7109375" style="43" bestFit="1" customWidth="1"/>
    <col min="2" max="2" width="24" style="1" customWidth="1"/>
    <col min="3" max="3" width="31.28515625" style="1" customWidth="1"/>
    <col min="4" max="4" width="30.28515625" style="1" customWidth="1"/>
    <col min="5" max="5" width="37.42578125" style="1" customWidth="1"/>
    <col min="6" max="6" width="17.42578125" style="1" bestFit="1" customWidth="1"/>
    <col min="7" max="7" width="20.140625" style="4" customWidth="1"/>
    <col min="8" max="8" width="14.42578125" style="4" hidden="1" customWidth="1"/>
    <col min="9" max="9" width="16.140625" style="4" bestFit="1" customWidth="1"/>
    <col min="10" max="10" width="16.140625" style="1" hidden="1" customWidth="1"/>
    <col min="11" max="11" width="16.140625" style="1" bestFit="1" customWidth="1"/>
    <col min="12" max="12" width="16.28515625" style="4" bestFit="1" customWidth="1"/>
    <col min="13" max="13" width="11.140625" style="4" bestFit="1" customWidth="1"/>
    <col min="14" max="16384" width="9.140625" style="1"/>
  </cols>
  <sheetData>
    <row r="1" spans="1:13" ht="15" customHeight="1" x14ac:dyDescent="0.25">
      <c r="A1" s="36"/>
      <c r="B1" s="12"/>
      <c r="C1" s="12"/>
      <c r="D1" s="12"/>
      <c r="E1" s="12"/>
      <c r="F1" s="13"/>
      <c r="G1" s="1"/>
      <c r="H1" s="1"/>
      <c r="I1" s="1"/>
      <c r="L1" s="1"/>
      <c r="M1" s="1"/>
    </row>
    <row r="2" spans="1:13" x14ac:dyDescent="0.25">
      <c r="A2" s="37"/>
      <c r="B2" s="14"/>
      <c r="C2" s="14"/>
      <c r="D2" s="14"/>
      <c r="E2" s="14"/>
      <c r="F2" s="15"/>
      <c r="G2" s="1"/>
      <c r="H2" s="1"/>
      <c r="I2" s="1"/>
      <c r="L2" s="1"/>
      <c r="M2" s="1"/>
    </row>
    <row r="3" spans="1:13" x14ac:dyDescent="0.25">
      <c r="A3" s="37"/>
      <c r="B3" s="14"/>
      <c r="C3" s="14"/>
      <c r="D3" s="14"/>
      <c r="E3" s="14"/>
      <c r="F3" s="15"/>
      <c r="G3" s="1"/>
      <c r="H3" s="1"/>
      <c r="I3" s="1"/>
      <c r="L3" s="1"/>
      <c r="M3" s="1"/>
    </row>
    <row r="4" spans="1:13" x14ac:dyDescent="0.25">
      <c r="A4" s="37"/>
      <c r="B4" s="14"/>
      <c r="C4" s="14"/>
      <c r="D4" s="14"/>
      <c r="E4" s="14"/>
      <c r="F4" s="15"/>
      <c r="G4" s="1"/>
      <c r="H4" s="1"/>
      <c r="I4" s="1"/>
      <c r="L4" s="1"/>
      <c r="M4" s="1"/>
    </row>
    <row r="5" spans="1:13" x14ac:dyDescent="0.25">
      <c r="A5" s="37"/>
      <c r="B5" s="14"/>
      <c r="C5" s="14"/>
      <c r="D5" s="14"/>
      <c r="E5" s="14"/>
      <c r="F5" s="15"/>
      <c r="G5" s="1"/>
      <c r="H5" s="1"/>
      <c r="I5" s="1"/>
      <c r="L5" s="1"/>
      <c r="M5" s="1"/>
    </row>
    <row r="6" spans="1:13" x14ac:dyDescent="0.25">
      <c r="A6" s="37"/>
      <c r="B6" s="14"/>
      <c r="C6" s="14"/>
      <c r="D6" s="14"/>
      <c r="E6" s="14"/>
      <c r="F6" s="15"/>
      <c r="G6" s="1"/>
      <c r="H6" s="1"/>
      <c r="I6" s="1"/>
      <c r="L6" s="1"/>
      <c r="M6" s="1"/>
    </row>
    <row r="7" spans="1:13" x14ac:dyDescent="0.25">
      <c r="A7" s="37"/>
      <c r="B7" s="14"/>
      <c r="C7" s="14"/>
      <c r="D7" s="14"/>
      <c r="E7" s="14"/>
      <c r="F7" s="15"/>
      <c r="G7" s="1"/>
      <c r="H7" s="1"/>
      <c r="I7" s="1"/>
      <c r="L7" s="1"/>
      <c r="M7" s="1"/>
    </row>
    <row r="8" spans="1:13" x14ac:dyDescent="0.25">
      <c r="A8" s="37"/>
      <c r="B8" s="14"/>
      <c r="C8" s="14"/>
      <c r="D8" s="14"/>
      <c r="E8" s="14"/>
      <c r="F8" s="15"/>
    </row>
    <row r="9" spans="1:13" x14ac:dyDescent="0.25">
      <c r="A9" s="37"/>
      <c r="B9" s="14"/>
      <c r="C9" s="14"/>
      <c r="D9" s="14"/>
      <c r="E9" s="14"/>
      <c r="F9" s="15"/>
    </row>
    <row r="10" spans="1:13" x14ac:dyDescent="0.25">
      <c r="A10" s="37"/>
      <c r="B10" s="14"/>
      <c r="C10" s="14"/>
      <c r="D10" s="14"/>
      <c r="E10" s="14"/>
      <c r="F10" s="15"/>
    </row>
    <row r="11" spans="1:13" x14ac:dyDescent="0.25">
      <c r="A11" s="37"/>
      <c r="B11" s="14"/>
      <c r="C11" s="14"/>
      <c r="D11" s="14"/>
      <c r="E11" s="14"/>
      <c r="F11" s="15"/>
    </row>
    <row r="12" spans="1:13" x14ac:dyDescent="0.25">
      <c r="A12" s="37"/>
      <c r="B12" s="14"/>
      <c r="C12" s="14"/>
      <c r="D12" s="14"/>
      <c r="E12" s="14"/>
      <c r="F12" s="15"/>
    </row>
    <row r="13" spans="1:13" x14ac:dyDescent="0.25">
      <c r="A13" s="37"/>
      <c r="B13" s="14"/>
      <c r="C13" s="14"/>
      <c r="D13" s="14"/>
      <c r="E13" s="14"/>
      <c r="F13" s="15"/>
    </row>
    <row r="14" spans="1:13" x14ac:dyDescent="0.25">
      <c r="A14" s="37"/>
      <c r="B14" s="14"/>
      <c r="C14" s="14"/>
      <c r="D14" s="14"/>
      <c r="E14" s="14"/>
      <c r="F14" s="15"/>
    </row>
    <row r="15" spans="1:13" ht="33" customHeight="1" x14ac:dyDescent="0.25">
      <c r="A15" s="24" t="s">
        <v>128</v>
      </c>
      <c r="B15" s="25"/>
      <c r="C15" s="25"/>
      <c r="D15" s="25"/>
      <c r="E15" s="25"/>
      <c r="F15" s="26"/>
    </row>
    <row r="16" spans="1:13" ht="15.75" thickBot="1" x14ac:dyDescent="0.3">
      <c r="A16" s="38"/>
      <c r="B16" s="16"/>
      <c r="C16" s="16"/>
      <c r="D16" s="16"/>
      <c r="E16" s="16"/>
      <c r="F16" s="17"/>
    </row>
    <row r="17" spans="1:13" ht="30.75" thickBot="1" x14ac:dyDescent="0.3">
      <c r="A17" s="39" t="s">
        <v>127</v>
      </c>
      <c r="B17" s="18" t="s">
        <v>125</v>
      </c>
      <c r="C17" s="7" t="s">
        <v>126</v>
      </c>
      <c r="D17" s="19" t="s">
        <v>120</v>
      </c>
      <c r="E17" s="7" t="s">
        <v>121</v>
      </c>
      <c r="F17" s="17"/>
    </row>
    <row r="18" spans="1:13" ht="15.75" thickBot="1" x14ac:dyDescent="0.3">
      <c r="A18" s="40" t="s">
        <v>118</v>
      </c>
      <c r="B18" s="20" t="s">
        <v>112</v>
      </c>
      <c r="C18" s="20" t="s">
        <v>112</v>
      </c>
      <c r="D18" s="20" t="s">
        <v>112</v>
      </c>
      <c r="E18" s="20" t="s">
        <v>112</v>
      </c>
      <c r="F18" s="17"/>
    </row>
    <row r="19" spans="1:13" ht="15.75" thickBot="1" x14ac:dyDescent="0.3">
      <c r="A19" s="40" t="s">
        <v>123</v>
      </c>
      <c r="B19" s="20" t="s">
        <v>112</v>
      </c>
      <c r="C19" s="20" t="s">
        <v>113</v>
      </c>
      <c r="D19" s="20" t="s">
        <v>113</v>
      </c>
      <c r="E19" s="20" t="s">
        <v>113</v>
      </c>
      <c r="F19" s="17"/>
    </row>
    <row r="20" spans="1:13" ht="15.75" thickBot="1" x14ac:dyDescent="0.3">
      <c r="A20" s="40" t="s">
        <v>119</v>
      </c>
      <c r="B20" s="20" t="s">
        <v>112</v>
      </c>
      <c r="C20" s="20" t="s">
        <v>112</v>
      </c>
      <c r="D20" s="20" t="s">
        <v>112</v>
      </c>
      <c r="E20" s="20" t="s">
        <v>113</v>
      </c>
      <c r="F20" s="17"/>
    </row>
    <row r="21" spans="1:13" ht="15.75" thickBot="1" x14ac:dyDescent="0.3">
      <c r="A21" s="41" t="s">
        <v>124</v>
      </c>
      <c r="B21" s="21" t="s">
        <v>113</v>
      </c>
      <c r="C21" s="21" t="s">
        <v>113</v>
      </c>
      <c r="D21" s="21" t="s">
        <v>113</v>
      </c>
      <c r="E21" s="21" t="s">
        <v>113</v>
      </c>
      <c r="F21" s="17"/>
    </row>
    <row r="22" spans="1:13" x14ac:dyDescent="0.25">
      <c r="A22" s="46"/>
      <c r="B22" s="47"/>
      <c r="C22" s="47"/>
      <c r="D22" s="47"/>
      <c r="E22" s="47"/>
      <c r="F22" s="48"/>
    </row>
    <row r="23" spans="1:13" ht="15" customHeight="1" x14ac:dyDescent="0.25">
      <c r="A23" s="42" t="s">
        <v>122</v>
      </c>
      <c r="B23" s="22"/>
      <c r="C23" s="22"/>
      <c r="D23" s="22"/>
      <c r="E23" s="22"/>
      <c r="F23" s="23"/>
    </row>
    <row r="24" spans="1:13" ht="46.5" customHeight="1" x14ac:dyDescent="0.25">
      <c r="G24" s="27" t="s">
        <v>129</v>
      </c>
    </row>
    <row r="25" spans="1:13" x14ac:dyDescent="0.25">
      <c r="G25" s="45" t="s">
        <v>115</v>
      </c>
      <c r="H25" s="45"/>
      <c r="I25" s="45"/>
      <c r="J25" s="45"/>
      <c r="K25" s="45"/>
      <c r="L25" s="11"/>
      <c r="M25" s="11"/>
    </row>
    <row r="26" spans="1:13" x14ac:dyDescent="0.25">
      <c r="A26" s="8" t="s">
        <v>0</v>
      </c>
      <c r="B26" s="8" t="s">
        <v>7</v>
      </c>
      <c r="C26" s="8" t="s">
        <v>1</v>
      </c>
      <c r="D26" s="9" t="s">
        <v>2</v>
      </c>
      <c r="E26" s="9" t="s">
        <v>114</v>
      </c>
      <c r="F26" s="9" t="s">
        <v>3</v>
      </c>
      <c r="G26" s="9" t="s">
        <v>111</v>
      </c>
      <c r="H26" s="9" t="s">
        <v>110</v>
      </c>
      <c r="I26" s="9" t="s">
        <v>116</v>
      </c>
      <c r="J26" s="9" t="s">
        <v>4</v>
      </c>
      <c r="K26" s="9" t="s">
        <v>5</v>
      </c>
      <c r="L26" s="10" t="s">
        <v>117</v>
      </c>
      <c r="M26" s="11" t="s">
        <v>6</v>
      </c>
    </row>
    <row r="27" spans="1:13" x14ac:dyDescent="0.25">
      <c r="A27" s="6" t="s">
        <v>28</v>
      </c>
      <c r="B27" s="6" t="s">
        <v>87</v>
      </c>
      <c r="C27" s="1" t="s">
        <v>105</v>
      </c>
      <c r="D27" s="1" t="s">
        <v>107</v>
      </c>
      <c r="E27" s="5">
        <v>100000000</v>
      </c>
      <c r="F27" s="5">
        <v>113061566.03462769</v>
      </c>
      <c r="G27" s="33"/>
      <c r="H27" s="2">
        <f>J27/$E27</f>
        <v>8.3189360000000004E-2</v>
      </c>
      <c r="I27" s="28">
        <f>G27*H27</f>
        <v>0</v>
      </c>
      <c r="J27" s="3">
        <v>8318936</v>
      </c>
      <c r="K27" s="29" t="s">
        <v>112</v>
      </c>
      <c r="L27" s="4" t="s">
        <v>112</v>
      </c>
      <c r="M27" s="4" t="s">
        <v>112</v>
      </c>
    </row>
    <row r="28" spans="1:13" x14ac:dyDescent="0.25">
      <c r="A28" s="6" t="s">
        <v>29</v>
      </c>
      <c r="B28" s="6" t="s">
        <v>87</v>
      </c>
      <c r="C28" s="1" t="s">
        <v>105</v>
      </c>
      <c r="D28" s="1" t="s">
        <v>107</v>
      </c>
      <c r="E28" s="5">
        <v>300000000</v>
      </c>
      <c r="F28" s="5">
        <v>333535403.20930964</v>
      </c>
      <c r="G28" s="33"/>
      <c r="H28" s="2">
        <f>J28/E28</f>
        <v>8.1803796666666664E-2</v>
      </c>
      <c r="I28" s="28">
        <f t="shared" ref="I28:I91" si="0">G28*H28</f>
        <v>0</v>
      </c>
      <c r="J28" s="3">
        <v>24541139</v>
      </c>
      <c r="K28" s="29" t="s">
        <v>112</v>
      </c>
      <c r="L28" s="4" t="s">
        <v>112</v>
      </c>
      <c r="M28" s="4" t="s">
        <v>112</v>
      </c>
    </row>
    <row r="29" spans="1:13" x14ac:dyDescent="0.25">
      <c r="A29" s="6" t="s">
        <v>30</v>
      </c>
      <c r="B29" s="6" t="s">
        <v>88</v>
      </c>
      <c r="C29" s="1" t="s">
        <v>105</v>
      </c>
      <c r="D29" s="1" t="s">
        <v>108</v>
      </c>
      <c r="E29" s="5">
        <v>7000000</v>
      </c>
      <c r="F29" s="5">
        <v>8131010.2252231371</v>
      </c>
      <c r="G29" s="33"/>
      <c r="H29" s="2">
        <f>J29/E29</f>
        <v>0.159248</v>
      </c>
      <c r="I29" s="28">
        <f t="shared" si="0"/>
        <v>0</v>
      </c>
      <c r="J29" s="3">
        <v>1114736</v>
      </c>
      <c r="K29" s="30" t="s">
        <v>113</v>
      </c>
      <c r="L29" s="4" t="s">
        <v>113</v>
      </c>
      <c r="M29" s="4" t="s">
        <v>113</v>
      </c>
    </row>
    <row r="30" spans="1:13" x14ac:dyDescent="0.25">
      <c r="A30" s="6" t="s">
        <v>31</v>
      </c>
      <c r="B30" s="6" t="s">
        <v>89</v>
      </c>
      <c r="C30" s="1" t="s">
        <v>105</v>
      </c>
      <c r="D30" s="1" t="s">
        <v>107</v>
      </c>
      <c r="E30" s="5">
        <v>13000000</v>
      </c>
      <c r="F30" s="5">
        <v>14829346.86489097</v>
      </c>
      <c r="G30" s="33"/>
      <c r="H30" s="2">
        <f t="shared" ref="H30:H93" si="1">J30/E30</f>
        <v>8.3932692307692305E-2</v>
      </c>
      <c r="I30" s="28">
        <f t="shared" si="0"/>
        <v>0</v>
      </c>
      <c r="J30" s="3">
        <v>1091125</v>
      </c>
      <c r="K30" s="29" t="s">
        <v>112</v>
      </c>
      <c r="L30" s="4" t="s">
        <v>112</v>
      </c>
      <c r="M30" s="4" t="s">
        <v>112</v>
      </c>
    </row>
    <row r="31" spans="1:13" x14ac:dyDescent="0.25">
      <c r="A31" s="6" t="s">
        <v>32</v>
      </c>
      <c r="B31" s="6" t="s">
        <v>89</v>
      </c>
      <c r="C31" s="1" t="s">
        <v>105</v>
      </c>
      <c r="D31" s="1" t="s">
        <v>107</v>
      </c>
      <c r="E31" s="5">
        <v>200000000</v>
      </c>
      <c r="F31" s="5">
        <v>222929426.08262894</v>
      </c>
      <c r="G31" s="33"/>
      <c r="H31" s="2">
        <f t="shared" si="1"/>
        <v>8.2014409999999996E-2</v>
      </c>
      <c r="I31" s="28">
        <f t="shared" si="0"/>
        <v>0</v>
      </c>
      <c r="J31" s="3">
        <v>16402882</v>
      </c>
      <c r="K31" s="29" t="s">
        <v>112</v>
      </c>
      <c r="L31" s="4" t="s">
        <v>112</v>
      </c>
      <c r="M31" s="4" t="s">
        <v>112</v>
      </c>
    </row>
    <row r="32" spans="1:13" x14ac:dyDescent="0.25">
      <c r="A32" s="6" t="s">
        <v>33</v>
      </c>
      <c r="B32" s="6" t="s">
        <v>90</v>
      </c>
      <c r="C32" s="1" t="s">
        <v>105</v>
      </c>
      <c r="D32" s="1" t="s">
        <v>108</v>
      </c>
      <c r="E32" s="5">
        <v>7000000</v>
      </c>
      <c r="F32" s="5">
        <v>8527539.6606139131</v>
      </c>
      <c r="G32" s="33"/>
      <c r="H32" s="2">
        <f t="shared" si="1"/>
        <v>0.16701414285714286</v>
      </c>
      <c r="I32" s="28">
        <f t="shared" si="0"/>
        <v>0</v>
      </c>
      <c r="J32" s="3">
        <v>1169099</v>
      </c>
      <c r="K32" s="30" t="s">
        <v>113</v>
      </c>
      <c r="L32" s="4" t="s">
        <v>113</v>
      </c>
      <c r="M32" s="4" t="s">
        <v>113</v>
      </c>
    </row>
    <row r="33" spans="1:13" x14ac:dyDescent="0.25">
      <c r="A33" s="6" t="s">
        <v>34</v>
      </c>
      <c r="B33" s="6" t="s">
        <v>90</v>
      </c>
      <c r="C33" s="1" t="s">
        <v>105</v>
      </c>
      <c r="D33" s="1" t="s">
        <v>108</v>
      </c>
      <c r="E33" s="5">
        <v>4000000</v>
      </c>
      <c r="F33" s="5">
        <v>4872879.8060650928</v>
      </c>
      <c r="G33" s="33"/>
      <c r="H33" s="2">
        <f t="shared" si="1"/>
        <v>0.16701425</v>
      </c>
      <c r="I33" s="28">
        <f t="shared" si="0"/>
        <v>0</v>
      </c>
      <c r="J33" s="3">
        <v>668057</v>
      </c>
      <c r="K33" s="30" t="s">
        <v>113</v>
      </c>
      <c r="L33" s="4" t="s">
        <v>113</v>
      </c>
      <c r="M33" s="4" t="s">
        <v>113</v>
      </c>
    </row>
    <row r="34" spans="1:13" x14ac:dyDescent="0.25">
      <c r="A34" s="6" t="s">
        <v>35</v>
      </c>
      <c r="B34" s="6" t="s">
        <v>91</v>
      </c>
      <c r="C34" s="1" t="s">
        <v>105</v>
      </c>
      <c r="D34" s="1" t="s">
        <v>108</v>
      </c>
      <c r="E34" s="5">
        <v>45000000</v>
      </c>
      <c r="F34" s="5">
        <v>49236666.377451703</v>
      </c>
      <c r="G34" s="33"/>
      <c r="H34" s="2">
        <f t="shared" si="1"/>
        <v>0.15000428888888889</v>
      </c>
      <c r="I34" s="28">
        <f t="shared" si="0"/>
        <v>0</v>
      </c>
      <c r="J34" s="3">
        <v>6750193</v>
      </c>
      <c r="K34" s="30" t="s">
        <v>113</v>
      </c>
      <c r="L34" s="4" t="s">
        <v>113</v>
      </c>
      <c r="M34" s="4" t="s">
        <v>113</v>
      </c>
    </row>
    <row r="35" spans="1:13" x14ac:dyDescent="0.25">
      <c r="A35" s="6" t="s">
        <v>36</v>
      </c>
      <c r="B35" s="6" t="s">
        <v>92</v>
      </c>
      <c r="C35" s="1" t="s">
        <v>105</v>
      </c>
      <c r="D35" s="1" t="s">
        <v>107</v>
      </c>
      <c r="E35" s="5">
        <v>100000000</v>
      </c>
      <c r="F35" s="5">
        <v>116078067.37700854</v>
      </c>
      <c r="G35" s="33"/>
      <c r="H35" s="2">
        <f t="shared" si="1"/>
        <v>8.5408860000000003E-2</v>
      </c>
      <c r="I35" s="28">
        <f t="shared" si="0"/>
        <v>0</v>
      </c>
      <c r="J35" s="3">
        <v>8540886</v>
      </c>
      <c r="K35" s="29" t="s">
        <v>112</v>
      </c>
      <c r="L35" s="4" t="s">
        <v>112</v>
      </c>
      <c r="M35" s="4" t="s">
        <v>112</v>
      </c>
    </row>
    <row r="36" spans="1:13" x14ac:dyDescent="0.25">
      <c r="A36" s="6" t="s">
        <v>37</v>
      </c>
      <c r="B36" s="6" t="s">
        <v>93</v>
      </c>
      <c r="C36" s="1" t="s">
        <v>105</v>
      </c>
      <c r="D36" s="1" t="s">
        <v>108</v>
      </c>
      <c r="E36" s="5">
        <v>190000000</v>
      </c>
      <c r="F36" s="5">
        <v>205721194.4018912</v>
      </c>
      <c r="G36" s="33"/>
      <c r="H36" s="2">
        <f t="shared" si="1"/>
        <v>0.14844068947368422</v>
      </c>
      <c r="I36" s="28">
        <f t="shared" si="0"/>
        <v>0</v>
      </c>
      <c r="J36" s="3">
        <v>28203731</v>
      </c>
      <c r="K36" s="30" t="s">
        <v>113</v>
      </c>
      <c r="L36" s="4" t="s">
        <v>113</v>
      </c>
      <c r="M36" s="4" t="s">
        <v>113</v>
      </c>
    </row>
    <row r="37" spans="1:13" x14ac:dyDescent="0.25">
      <c r="A37" s="6" t="s">
        <v>38</v>
      </c>
      <c r="B37" s="6" t="s">
        <v>94</v>
      </c>
      <c r="C37" s="1" t="s">
        <v>106</v>
      </c>
      <c r="D37" s="1" t="s">
        <v>107</v>
      </c>
      <c r="E37" s="5">
        <v>690500000</v>
      </c>
      <c r="F37" s="5">
        <v>754790471.4667356</v>
      </c>
      <c r="G37" s="33"/>
      <c r="H37" s="2">
        <f t="shared" si="1"/>
        <v>7.3771238233164378E-3</v>
      </c>
      <c r="I37" s="28">
        <f t="shared" si="0"/>
        <v>0</v>
      </c>
      <c r="J37" s="3">
        <v>5093904</v>
      </c>
      <c r="K37" s="29" t="s">
        <v>112</v>
      </c>
      <c r="L37" s="4" t="s">
        <v>112</v>
      </c>
      <c r="M37" s="4" t="s">
        <v>113</v>
      </c>
    </row>
    <row r="38" spans="1:13" x14ac:dyDescent="0.25">
      <c r="A38" s="6" t="s">
        <v>39</v>
      </c>
      <c r="B38" s="6" t="s">
        <v>94</v>
      </c>
      <c r="C38" s="1" t="s">
        <v>106</v>
      </c>
      <c r="D38" s="1" t="s">
        <v>107</v>
      </c>
      <c r="E38" s="5">
        <v>660000000</v>
      </c>
      <c r="F38" s="5">
        <v>812578601.55418921</v>
      </c>
      <c r="G38" s="33"/>
      <c r="H38" s="2">
        <f t="shared" si="1"/>
        <v>8.3089363636363635E-3</v>
      </c>
      <c r="I38" s="28">
        <f t="shared" si="0"/>
        <v>0</v>
      </c>
      <c r="J38" s="3">
        <v>5483898</v>
      </c>
      <c r="K38" s="29" t="s">
        <v>112</v>
      </c>
      <c r="L38" s="4" t="s">
        <v>112</v>
      </c>
      <c r="M38" s="4" t="s">
        <v>113</v>
      </c>
    </row>
    <row r="39" spans="1:13" x14ac:dyDescent="0.25">
      <c r="A39" s="6" t="s">
        <v>40</v>
      </c>
      <c r="B39" s="6" t="s">
        <v>94</v>
      </c>
      <c r="C39" s="1" t="s">
        <v>106</v>
      </c>
      <c r="D39" s="1" t="s">
        <v>107</v>
      </c>
      <c r="E39" s="5">
        <v>841000000</v>
      </c>
      <c r="F39" s="5">
        <v>1035060745.2464631</v>
      </c>
      <c r="G39" s="33"/>
      <c r="H39" s="2">
        <f t="shared" si="1"/>
        <v>8.3060463733650412E-3</v>
      </c>
      <c r="I39" s="28">
        <f t="shared" si="0"/>
        <v>0</v>
      </c>
      <c r="J39" s="3">
        <v>6985385</v>
      </c>
      <c r="K39" s="29" t="s">
        <v>112</v>
      </c>
      <c r="L39" s="4" t="s">
        <v>112</v>
      </c>
      <c r="M39" s="4" t="s">
        <v>113</v>
      </c>
    </row>
    <row r="40" spans="1:13" x14ac:dyDescent="0.25">
      <c r="A40" s="6" t="s">
        <v>41</v>
      </c>
      <c r="B40" s="6" t="s">
        <v>95</v>
      </c>
      <c r="C40" s="1" t="s">
        <v>106</v>
      </c>
      <c r="D40" s="1" t="s">
        <v>109</v>
      </c>
      <c r="E40" s="5">
        <v>1000000000</v>
      </c>
      <c r="F40" s="5">
        <v>1189564234</v>
      </c>
      <c r="G40" s="34"/>
      <c r="H40" s="2" t="e">
        <f>J40/E40</f>
        <v>#N/A</v>
      </c>
      <c r="I40" s="28" t="s">
        <v>113</v>
      </c>
      <c r="J40" s="3" t="e">
        <v>#N/A</v>
      </c>
      <c r="K40" s="30" t="s">
        <v>113</v>
      </c>
      <c r="L40" s="4" t="s">
        <v>113</v>
      </c>
      <c r="M40" s="4" t="s">
        <v>113</v>
      </c>
    </row>
    <row r="41" spans="1:13" x14ac:dyDescent="0.25">
      <c r="A41" s="6" t="s">
        <v>42</v>
      </c>
      <c r="B41" s="6" t="s">
        <v>96</v>
      </c>
      <c r="C41" s="1" t="s">
        <v>106</v>
      </c>
      <c r="D41" s="1" t="s">
        <v>107</v>
      </c>
      <c r="E41" s="5">
        <v>113000000</v>
      </c>
      <c r="F41" s="5">
        <v>131730338.30581616</v>
      </c>
      <c r="G41" s="33"/>
      <c r="H41" s="2">
        <f t="shared" si="1"/>
        <v>7.8673982300884963E-3</v>
      </c>
      <c r="I41" s="28">
        <f t="shared" si="0"/>
        <v>0</v>
      </c>
      <c r="J41" s="3">
        <v>889016</v>
      </c>
      <c r="K41" s="29" t="s">
        <v>112</v>
      </c>
      <c r="L41" s="4" t="s">
        <v>112</v>
      </c>
      <c r="M41" s="4" t="s">
        <v>113</v>
      </c>
    </row>
    <row r="42" spans="1:13" x14ac:dyDescent="0.25">
      <c r="A42" s="6" t="s">
        <v>43</v>
      </c>
      <c r="B42" s="6" t="s">
        <v>96</v>
      </c>
      <c r="C42" s="1" t="s">
        <v>106</v>
      </c>
      <c r="D42" s="1" t="s">
        <v>107</v>
      </c>
      <c r="E42" s="5">
        <v>120600000</v>
      </c>
      <c r="F42" s="5">
        <v>137717077.50645906</v>
      </c>
      <c r="G42" s="34"/>
      <c r="H42" s="2">
        <f t="shared" si="1"/>
        <v>7.7066169154228854E-3</v>
      </c>
      <c r="I42" s="28">
        <f t="shared" si="0"/>
        <v>0</v>
      </c>
      <c r="J42" s="3">
        <v>929418</v>
      </c>
      <c r="K42" s="29" t="s">
        <v>112</v>
      </c>
      <c r="L42" s="4" t="s">
        <v>112</v>
      </c>
      <c r="M42" s="4" t="s">
        <v>113</v>
      </c>
    </row>
    <row r="43" spans="1:13" x14ac:dyDescent="0.25">
      <c r="A43" s="6" t="s">
        <v>44</v>
      </c>
      <c r="B43" s="6" t="s">
        <v>97</v>
      </c>
      <c r="C43" s="1" t="s">
        <v>106</v>
      </c>
      <c r="D43" s="1" t="s">
        <v>107</v>
      </c>
      <c r="E43" s="5">
        <v>289000000</v>
      </c>
      <c r="F43" s="5">
        <v>323949899.72735226</v>
      </c>
      <c r="G43" s="34"/>
      <c r="H43" s="2">
        <f t="shared" si="1"/>
        <v>7.5649238754325263E-3</v>
      </c>
      <c r="I43" s="28">
        <f t="shared" si="0"/>
        <v>0</v>
      </c>
      <c r="J43" s="3">
        <v>2186263</v>
      </c>
      <c r="K43" s="29" t="s">
        <v>112</v>
      </c>
      <c r="L43" s="4" t="s">
        <v>112</v>
      </c>
      <c r="M43" s="4" t="s">
        <v>113</v>
      </c>
    </row>
    <row r="44" spans="1:13" x14ac:dyDescent="0.25">
      <c r="A44" s="6" t="s">
        <v>45</v>
      </c>
      <c r="B44" s="6" t="s">
        <v>97</v>
      </c>
      <c r="C44" s="1" t="s">
        <v>106</v>
      </c>
      <c r="D44" s="1" t="s">
        <v>107</v>
      </c>
      <c r="E44" s="5">
        <v>106000000</v>
      </c>
      <c r="F44" s="5">
        <v>118043618.29014793</v>
      </c>
      <c r="G44" s="34"/>
      <c r="H44" s="2">
        <f t="shared" si="1"/>
        <v>7.5155660377358487E-3</v>
      </c>
      <c r="I44" s="28">
        <f t="shared" si="0"/>
        <v>0</v>
      </c>
      <c r="J44" s="3">
        <v>796650</v>
      </c>
      <c r="K44" s="29" t="s">
        <v>112</v>
      </c>
      <c r="L44" s="4" t="s">
        <v>112</v>
      </c>
      <c r="M44" s="4" t="s">
        <v>113</v>
      </c>
    </row>
    <row r="45" spans="1:13" x14ac:dyDescent="0.25">
      <c r="A45" s="6" t="s">
        <v>46</v>
      </c>
      <c r="B45" s="6" t="s">
        <v>97</v>
      </c>
      <c r="C45" s="1" t="s">
        <v>106</v>
      </c>
      <c r="D45" s="1" t="s">
        <v>107</v>
      </c>
      <c r="E45" s="5">
        <v>49000000</v>
      </c>
      <c r="F45" s="5">
        <v>54352715.293779247</v>
      </c>
      <c r="G45" s="34"/>
      <c r="H45" s="2">
        <f t="shared" si="1"/>
        <v>7.4859999999999996E-3</v>
      </c>
      <c r="I45" s="28">
        <f t="shared" si="0"/>
        <v>0</v>
      </c>
      <c r="J45" s="3">
        <v>366814</v>
      </c>
      <c r="K45" s="29" t="s">
        <v>112</v>
      </c>
      <c r="L45" s="4" t="s">
        <v>112</v>
      </c>
      <c r="M45" s="4" t="s">
        <v>113</v>
      </c>
    </row>
    <row r="46" spans="1:13" x14ac:dyDescent="0.25">
      <c r="A46" s="6" t="s">
        <v>47</v>
      </c>
      <c r="B46" s="6" t="s">
        <v>98</v>
      </c>
      <c r="C46" s="1" t="s">
        <v>106</v>
      </c>
      <c r="D46" s="1" t="s">
        <v>107</v>
      </c>
      <c r="E46" s="5">
        <v>25000000</v>
      </c>
      <c r="F46" s="5">
        <v>30632050.742088389</v>
      </c>
      <c r="G46" s="34"/>
      <c r="H46" s="2">
        <f t="shared" si="1"/>
        <v>8.2691599999999994E-3</v>
      </c>
      <c r="I46" s="28">
        <f t="shared" si="0"/>
        <v>0</v>
      </c>
      <c r="J46" s="3">
        <v>206729</v>
      </c>
      <c r="K46" s="29" t="s">
        <v>112</v>
      </c>
      <c r="L46" s="4" t="s">
        <v>112</v>
      </c>
      <c r="M46" s="4" t="s">
        <v>113</v>
      </c>
    </row>
    <row r="47" spans="1:13" x14ac:dyDescent="0.25">
      <c r="A47" s="6" t="s">
        <v>48</v>
      </c>
      <c r="B47" s="6" t="s">
        <v>98</v>
      </c>
      <c r="C47" s="1" t="s">
        <v>106</v>
      </c>
      <c r="D47" s="1" t="s">
        <v>107</v>
      </c>
      <c r="E47" s="5">
        <v>700000000</v>
      </c>
      <c r="F47" s="5">
        <v>859666022.22424388</v>
      </c>
      <c r="G47" s="34"/>
      <c r="H47" s="2">
        <f t="shared" si="1"/>
        <v>8.2881228571428569E-3</v>
      </c>
      <c r="I47" s="28">
        <f t="shared" si="0"/>
        <v>0</v>
      </c>
      <c r="J47" s="3">
        <v>5801686</v>
      </c>
      <c r="K47" s="29" t="s">
        <v>112</v>
      </c>
      <c r="L47" s="4" t="s">
        <v>112</v>
      </c>
      <c r="M47" s="4" t="s">
        <v>113</v>
      </c>
    </row>
    <row r="48" spans="1:13" x14ac:dyDescent="0.25">
      <c r="A48" s="6" t="s">
        <v>49</v>
      </c>
      <c r="B48" s="6" t="s">
        <v>98</v>
      </c>
      <c r="C48" s="1" t="s">
        <v>106</v>
      </c>
      <c r="D48" s="1" t="s">
        <v>107</v>
      </c>
      <c r="E48" s="5">
        <v>607000000</v>
      </c>
      <c r="F48" s="5">
        <v>742819469.81549704</v>
      </c>
      <c r="G48" s="34"/>
      <c r="H48" s="2">
        <f t="shared" si="1"/>
        <v>8.2588418451400337E-3</v>
      </c>
      <c r="I48" s="28">
        <f t="shared" si="0"/>
        <v>0</v>
      </c>
      <c r="J48" s="3">
        <v>5013117</v>
      </c>
      <c r="K48" s="29" t="s">
        <v>112</v>
      </c>
      <c r="L48" s="4" t="s">
        <v>112</v>
      </c>
      <c r="M48" s="4" t="s">
        <v>113</v>
      </c>
    </row>
    <row r="49" spans="1:13" x14ac:dyDescent="0.25">
      <c r="A49" s="6" t="s">
        <v>50</v>
      </c>
      <c r="B49" s="6" t="s">
        <v>98</v>
      </c>
      <c r="C49" s="1" t="s">
        <v>106</v>
      </c>
      <c r="D49" s="1" t="s">
        <v>107</v>
      </c>
      <c r="E49" s="5">
        <v>70000000</v>
      </c>
      <c r="F49" s="5">
        <v>85544021.462829158</v>
      </c>
      <c r="G49" s="34"/>
      <c r="H49" s="2">
        <f t="shared" si="1"/>
        <v>8.2473714285714282E-3</v>
      </c>
      <c r="I49" s="28">
        <f t="shared" si="0"/>
        <v>0</v>
      </c>
      <c r="J49" s="3">
        <v>577316</v>
      </c>
      <c r="K49" s="29" t="s">
        <v>112</v>
      </c>
      <c r="L49" s="4" t="s">
        <v>112</v>
      </c>
      <c r="M49" s="4" t="s">
        <v>113</v>
      </c>
    </row>
    <row r="50" spans="1:13" x14ac:dyDescent="0.25">
      <c r="A50" s="6" t="s">
        <v>51</v>
      </c>
      <c r="B50" s="6" t="s">
        <v>98</v>
      </c>
      <c r="C50" s="1" t="s">
        <v>106</v>
      </c>
      <c r="D50" s="1" t="s">
        <v>107</v>
      </c>
      <c r="E50" s="5">
        <v>175000000</v>
      </c>
      <c r="F50" s="5">
        <v>209719298.15558869</v>
      </c>
      <c r="G50" s="34"/>
      <c r="H50" s="2">
        <f t="shared" si="1"/>
        <v>8.0876914285714294E-3</v>
      </c>
      <c r="I50" s="28">
        <f t="shared" si="0"/>
        <v>0</v>
      </c>
      <c r="J50" s="3">
        <v>1415346</v>
      </c>
      <c r="K50" s="29" t="s">
        <v>112</v>
      </c>
      <c r="L50" s="4" t="s">
        <v>112</v>
      </c>
      <c r="M50" s="4" t="s">
        <v>113</v>
      </c>
    </row>
    <row r="51" spans="1:13" x14ac:dyDescent="0.25">
      <c r="A51" s="6" t="s">
        <v>52</v>
      </c>
      <c r="B51" s="6" t="s">
        <v>98</v>
      </c>
      <c r="C51" s="1" t="s">
        <v>106</v>
      </c>
      <c r="D51" s="1" t="s">
        <v>107</v>
      </c>
      <c r="E51" s="5">
        <v>165000000</v>
      </c>
      <c r="F51" s="5">
        <v>196010020.27732754</v>
      </c>
      <c r="G51" s="34"/>
      <c r="H51" s="2">
        <f t="shared" si="1"/>
        <v>8.0171272727272719E-3</v>
      </c>
      <c r="I51" s="28">
        <f t="shared" si="0"/>
        <v>0</v>
      </c>
      <c r="J51" s="3">
        <v>1322826</v>
      </c>
      <c r="K51" s="29" t="s">
        <v>112</v>
      </c>
      <c r="L51" s="4" t="s">
        <v>112</v>
      </c>
      <c r="M51" s="4" t="s">
        <v>113</v>
      </c>
    </row>
    <row r="52" spans="1:13" x14ac:dyDescent="0.25">
      <c r="A52" s="6" t="s">
        <v>53</v>
      </c>
      <c r="B52" s="6" t="s">
        <v>99</v>
      </c>
      <c r="C52" s="1" t="s">
        <v>106</v>
      </c>
      <c r="D52" s="1" t="s">
        <v>107</v>
      </c>
      <c r="E52" s="5">
        <v>104000000</v>
      </c>
      <c r="F52" s="5">
        <v>119052124.29701634</v>
      </c>
      <c r="G52" s="34"/>
      <c r="H52" s="2">
        <f t="shared" si="1"/>
        <v>7.7255288461538464E-3</v>
      </c>
      <c r="I52" s="28">
        <f t="shared" si="0"/>
        <v>0</v>
      </c>
      <c r="J52" s="3">
        <v>803455</v>
      </c>
      <c r="K52" s="29" t="s">
        <v>112</v>
      </c>
      <c r="L52" s="4" t="s">
        <v>112</v>
      </c>
      <c r="M52" s="4" t="s">
        <v>113</v>
      </c>
    </row>
    <row r="53" spans="1:13" x14ac:dyDescent="0.25">
      <c r="A53" s="6" t="s">
        <v>54</v>
      </c>
      <c r="B53" s="6" t="s">
        <v>99</v>
      </c>
      <c r="C53" s="1" t="s">
        <v>106</v>
      </c>
      <c r="D53" s="1" t="s">
        <v>107</v>
      </c>
      <c r="E53" s="5">
        <v>250000000</v>
      </c>
      <c r="F53" s="5">
        <v>286182991.09859705</v>
      </c>
      <c r="G53" s="34"/>
      <c r="H53" s="2">
        <f t="shared" si="1"/>
        <v>7.7255279999999997E-3</v>
      </c>
      <c r="I53" s="28">
        <f t="shared" si="0"/>
        <v>0</v>
      </c>
      <c r="J53" s="3">
        <v>1931382</v>
      </c>
      <c r="K53" s="29" t="s">
        <v>112</v>
      </c>
      <c r="L53" s="4" t="s">
        <v>112</v>
      </c>
      <c r="M53" s="4" t="s">
        <v>113</v>
      </c>
    </row>
    <row r="54" spans="1:13" x14ac:dyDescent="0.25">
      <c r="A54" s="6" t="s">
        <v>55</v>
      </c>
      <c r="B54" s="6" t="s">
        <v>99</v>
      </c>
      <c r="C54" s="1" t="s">
        <v>106</v>
      </c>
      <c r="D54" s="1" t="s">
        <v>107</v>
      </c>
      <c r="E54" s="5">
        <v>230000000</v>
      </c>
      <c r="F54" s="5">
        <v>261746554.26829588</v>
      </c>
      <c r="G54" s="34"/>
      <c r="H54" s="2">
        <f t="shared" si="1"/>
        <v>7.6802913043478261E-3</v>
      </c>
      <c r="I54" s="28">
        <f t="shared" si="0"/>
        <v>0</v>
      </c>
      <c r="J54" s="3">
        <v>1766467</v>
      </c>
      <c r="K54" s="29" t="s">
        <v>112</v>
      </c>
      <c r="L54" s="4" t="s">
        <v>112</v>
      </c>
      <c r="M54" s="4" t="s">
        <v>113</v>
      </c>
    </row>
    <row r="55" spans="1:13" x14ac:dyDescent="0.25">
      <c r="A55" s="6" t="s">
        <v>56</v>
      </c>
      <c r="B55" s="6" t="s">
        <v>100</v>
      </c>
      <c r="C55" s="1" t="s">
        <v>105</v>
      </c>
      <c r="D55" s="1" t="s">
        <v>107</v>
      </c>
      <c r="E55" s="5">
        <v>28620000</v>
      </c>
      <c r="F55" s="5">
        <v>32970027.018940773</v>
      </c>
      <c r="G55" s="34"/>
      <c r="H55" s="2">
        <f t="shared" si="1"/>
        <v>8.4756708595387836E-2</v>
      </c>
      <c r="I55" s="28">
        <f t="shared" si="0"/>
        <v>0</v>
      </c>
      <c r="J55" s="3">
        <v>2425737</v>
      </c>
      <c r="K55" s="29" t="s">
        <v>112</v>
      </c>
      <c r="L55" s="4" t="s">
        <v>112</v>
      </c>
      <c r="M55" s="4" t="s">
        <v>112</v>
      </c>
    </row>
    <row r="56" spans="1:13" x14ac:dyDescent="0.25">
      <c r="A56" s="6" t="s">
        <v>57</v>
      </c>
      <c r="B56" s="6" t="s">
        <v>100</v>
      </c>
      <c r="C56" s="1" t="s">
        <v>105</v>
      </c>
      <c r="D56" s="1" t="s">
        <v>107</v>
      </c>
      <c r="E56" s="5">
        <v>76890000</v>
      </c>
      <c r="F56" s="5">
        <v>173665826.13414127</v>
      </c>
      <c r="G56" s="34"/>
      <c r="H56" s="2">
        <f t="shared" si="1"/>
        <v>0.16619873845753674</v>
      </c>
      <c r="I56" s="28">
        <f t="shared" si="0"/>
        <v>0</v>
      </c>
      <c r="J56" s="3">
        <v>12779021</v>
      </c>
      <c r="K56" s="29" t="s">
        <v>112</v>
      </c>
      <c r="L56" s="4" t="s">
        <v>112</v>
      </c>
      <c r="M56" s="4" t="s">
        <v>112</v>
      </c>
    </row>
    <row r="57" spans="1:13" x14ac:dyDescent="0.25">
      <c r="A57" s="6" t="s">
        <v>58</v>
      </c>
      <c r="B57" s="6" t="s">
        <v>100</v>
      </c>
      <c r="C57" s="1" t="s">
        <v>105</v>
      </c>
      <c r="D57" s="1" t="s">
        <v>107</v>
      </c>
      <c r="E57" s="5">
        <v>21580000</v>
      </c>
      <c r="F57" s="5">
        <v>24947560.11405332</v>
      </c>
      <c r="G57" s="34"/>
      <c r="H57" s="2">
        <f t="shared" si="1"/>
        <v>8.505370713623725E-2</v>
      </c>
      <c r="I57" s="28">
        <f t="shared" si="0"/>
        <v>0</v>
      </c>
      <c r="J57" s="3">
        <v>1835459</v>
      </c>
      <c r="K57" s="29" t="s">
        <v>112</v>
      </c>
      <c r="L57" s="4" t="s">
        <v>112</v>
      </c>
      <c r="M57" s="4" t="s">
        <v>112</v>
      </c>
    </row>
    <row r="58" spans="1:13" x14ac:dyDescent="0.25">
      <c r="A58" s="6" t="s">
        <v>59</v>
      </c>
      <c r="B58" s="6" t="s">
        <v>100</v>
      </c>
      <c r="C58" s="1" t="s">
        <v>105</v>
      </c>
      <c r="D58" s="1" t="s">
        <v>107</v>
      </c>
      <c r="E58" s="5">
        <v>75091000</v>
      </c>
      <c r="F58" s="5">
        <v>173360039.90950543</v>
      </c>
      <c r="G58" s="34"/>
      <c r="H58" s="2">
        <f t="shared" si="1"/>
        <v>0.16985777256928261</v>
      </c>
      <c r="I58" s="28">
        <f t="shared" si="0"/>
        <v>0</v>
      </c>
      <c r="J58" s="3">
        <v>12754790</v>
      </c>
      <c r="K58" s="29" t="s">
        <v>112</v>
      </c>
      <c r="L58" s="4" t="s">
        <v>112</v>
      </c>
      <c r="M58" s="4" t="s">
        <v>112</v>
      </c>
    </row>
    <row r="59" spans="1:13" x14ac:dyDescent="0.25">
      <c r="A59" s="6" t="s">
        <v>60</v>
      </c>
      <c r="B59" s="6" t="s">
        <v>101</v>
      </c>
      <c r="C59" s="1" t="s">
        <v>105</v>
      </c>
      <c r="D59" s="1" t="s">
        <v>107</v>
      </c>
      <c r="E59" s="5">
        <v>446931000</v>
      </c>
      <c r="F59" s="5">
        <v>490861202.62459069</v>
      </c>
      <c r="G59" s="35"/>
      <c r="H59" s="2">
        <f t="shared" si="1"/>
        <v>8.0810883559207125E-2</v>
      </c>
      <c r="I59" s="28">
        <f t="shared" si="0"/>
        <v>0</v>
      </c>
      <c r="J59" s="3">
        <v>36116889</v>
      </c>
      <c r="K59" s="29" t="s">
        <v>112</v>
      </c>
      <c r="L59" s="4" t="s">
        <v>112</v>
      </c>
      <c r="M59" s="4" t="s">
        <v>112</v>
      </c>
    </row>
    <row r="60" spans="1:13" x14ac:dyDescent="0.25">
      <c r="A60" s="6" t="s">
        <v>61</v>
      </c>
      <c r="B60" s="6" t="s">
        <v>101</v>
      </c>
      <c r="C60" s="1" t="s">
        <v>105</v>
      </c>
      <c r="D60" s="1" t="s">
        <v>107</v>
      </c>
      <c r="E60" s="5">
        <v>864776000</v>
      </c>
      <c r="F60" s="5">
        <v>1008077477.5429329</v>
      </c>
      <c r="G60" s="34"/>
      <c r="H60" s="2">
        <f t="shared" si="1"/>
        <v>8.5771938629194147E-2</v>
      </c>
      <c r="I60" s="28">
        <f t="shared" si="0"/>
        <v>0</v>
      </c>
      <c r="J60" s="3">
        <v>74173514</v>
      </c>
      <c r="K60" s="29" t="s">
        <v>112</v>
      </c>
      <c r="L60" s="4" t="s">
        <v>112</v>
      </c>
      <c r="M60" s="4" t="s">
        <v>112</v>
      </c>
    </row>
    <row r="61" spans="1:13" x14ac:dyDescent="0.25">
      <c r="A61" s="6" t="s">
        <v>62</v>
      </c>
      <c r="B61" s="6" t="s">
        <v>101</v>
      </c>
      <c r="C61" s="1" t="s">
        <v>105</v>
      </c>
      <c r="D61" s="1" t="s">
        <v>107</v>
      </c>
      <c r="E61" s="5">
        <v>246785000</v>
      </c>
      <c r="F61" s="5">
        <v>397891840.99953759</v>
      </c>
      <c r="G61" s="34"/>
      <c r="H61" s="2">
        <f t="shared" si="1"/>
        <v>0.11863204003484815</v>
      </c>
      <c r="I61" s="28">
        <f t="shared" si="0"/>
        <v>0</v>
      </c>
      <c r="J61" s="3">
        <v>29276608</v>
      </c>
      <c r="K61" s="29" t="s">
        <v>112</v>
      </c>
      <c r="L61" s="4" t="s">
        <v>112</v>
      </c>
      <c r="M61" s="4" t="s">
        <v>112</v>
      </c>
    </row>
    <row r="62" spans="1:13" x14ac:dyDescent="0.25">
      <c r="A62" s="6" t="s">
        <v>9</v>
      </c>
      <c r="B62" s="6" t="s">
        <v>102</v>
      </c>
      <c r="C62" s="1" t="s">
        <v>105</v>
      </c>
      <c r="D62" s="1" t="s">
        <v>107</v>
      </c>
      <c r="E62" s="5">
        <v>403241000</v>
      </c>
      <c r="F62" s="5">
        <v>441675013.94098932</v>
      </c>
      <c r="G62" s="34"/>
      <c r="H62" s="2">
        <f t="shared" si="1"/>
        <v>8.0591472593312688E-2</v>
      </c>
      <c r="I62" s="28">
        <f t="shared" si="0"/>
        <v>0</v>
      </c>
      <c r="J62" s="3">
        <v>32497786</v>
      </c>
      <c r="K62" s="29" t="s">
        <v>112</v>
      </c>
      <c r="L62" s="4" t="s">
        <v>112</v>
      </c>
      <c r="M62" s="4" t="s">
        <v>112</v>
      </c>
    </row>
    <row r="63" spans="1:13" x14ac:dyDescent="0.25">
      <c r="A63" s="6" t="s">
        <v>10</v>
      </c>
      <c r="B63" s="6" t="s">
        <v>102</v>
      </c>
      <c r="C63" s="1" t="s">
        <v>105</v>
      </c>
      <c r="D63" s="1" t="s">
        <v>107</v>
      </c>
      <c r="E63" s="5">
        <v>1143549000</v>
      </c>
      <c r="F63" s="5">
        <v>1326661218.5169394</v>
      </c>
      <c r="G63" s="34"/>
      <c r="H63" s="2">
        <f t="shared" si="1"/>
        <v>8.5361462429681637E-2</v>
      </c>
      <c r="I63" s="28">
        <f t="shared" si="0"/>
        <v>0</v>
      </c>
      <c r="J63" s="3">
        <v>97615015</v>
      </c>
      <c r="K63" s="29" t="s">
        <v>112</v>
      </c>
      <c r="L63" s="4" t="s">
        <v>112</v>
      </c>
      <c r="M63" s="4" t="s">
        <v>112</v>
      </c>
    </row>
    <row r="64" spans="1:13" x14ac:dyDescent="0.25">
      <c r="A64" s="6" t="s">
        <v>11</v>
      </c>
      <c r="B64" s="6" t="s">
        <v>102</v>
      </c>
      <c r="C64" s="1" t="s">
        <v>105</v>
      </c>
      <c r="D64" s="1" t="s">
        <v>107</v>
      </c>
      <c r="E64" s="5">
        <v>207895000</v>
      </c>
      <c r="F64" s="5">
        <v>317881232.80206054</v>
      </c>
      <c r="G64" s="34"/>
      <c r="H64" s="2">
        <f t="shared" si="1"/>
        <v>0.11250554366386878</v>
      </c>
      <c r="I64" s="28">
        <f t="shared" si="0"/>
        <v>0</v>
      </c>
      <c r="J64" s="3">
        <v>23389340</v>
      </c>
      <c r="K64" s="29" t="s">
        <v>112</v>
      </c>
      <c r="L64" s="4" t="s">
        <v>112</v>
      </c>
      <c r="M64" s="4" t="s">
        <v>112</v>
      </c>
    </row>
    <row r="65" spans="1:13" x14ac:dyDescent="0.25">
      <c r="A65" s="6" t="s">
        <v>63</v>
      </c>
      <c r="B65" s="6" t="s">
        <v>103</v>
      </c>
      <c r="C65" s="1" t="s">
        <v>105</v>
      </c>
      <c r="D65" s="1" t="s">
        <v>107</v>
      </c>
      <c r="E65" s="5">
        <v>223510000</v>
      </c>
      <c r="F65" s="5">
        <v>243445582.74450615</v>
      </c>
      <c r="G65" s="34"/>
      <c r="H65" s="2">
        <f t="shared" si="1"/>
        <v>8.0140763276810884E-2</v>
      </c>
      <c r="I65" s="28">
        <f t="shared" si="0"/>
        <v>0</v>
      </c>
      <c r="J65" s="3">
        <v>17912262</v>
      </c>
      <c r="K65" s="29" t="s">
        <v>112</v>
      </c>
      <c r="L65" s="4" t="s">
        <v>112</v>
      </c>
      <c r="M65" s="4" t="s">
        <v>112</v>
      </c>
    </row>
    <row r="66" spans="1:13" x14ac:dyDescent="0.25">
      <c r="A66" s="6" t="s">
        <v>64</v>
      </c>
      <c r="B66" s="6" t="s">
        <v>103</v>
      </c>
      <c r="C66" s="1" t="s">
        <v>105</v>
      </c>
      <c r="D66" s="1" t="s">
        <v>107</v>
      </c>
      <c r="E66" s="5">
        <v>596577000</v>
      </c>
      <c r="F66" s="5">
        <v>685723495.67078698</v>
      </c>
      <c r="G66" s="35"/>
      <c r="H66" s="2">
        <f t="shared" si="1"/>
        <v>8.457324368857666E-2</v>
      </c>
      <c r="I66" s="28">
        <f t="shared" si="0"/>
        <v>0</v>
      </c>
      <c r="J66" s="3">
        <v>50454452</v>
      </c>
      <c r="K66" s="29" t="s">
        <v>112</v>
      </c>
      <c r="L66" s="4" t="s">
        <v>112</v>
      </c>
      <c r="M66" s="4" t="s">
        <v>112</v>
      </c>
    </row>
    <row r="67" spans="1:13" x14ac:dyDescent="0.25">
      <c r="A67" s="6" t="s">
        <v>65</v>
      </c>
      <c r="B67" s="6" t="s">
        <v>103</v>
      </c>
      <c r="C67" s="1" t="s">
        <v>105</v>
      </c>
      <c r="D67" s="1" t="s">
        <v>107</v>
      </c>
      <c r="E67" s="5">
        <v>307956000</v>
      </c>
      <c r="F67" s="5">
        <v>419764442.60782784</v>
      </c>
      <c r="G67" s="34"/>
      <c r="H67" s="2">
        <f t="shared" si="1"/>
        <v>0.10029328540440842</v>
      </c>
      <c r="I67" s="28">
        <f t="shared" si="0"/>
        <v>0</v>
      </c>
      <c r="J67" s="3">
        <v>30885919</v>
      </c>
      <c r="K67" s="29" t="s">
        <v>112</v>
      </c>
      <c r="L67" s="4" t="s">
        <v>112</v>
      </c>
      <c r="M67" s="4" t="s">
        <v>112</v>
      </c>
    </row>
    <row r="68" spans="1:13" x14ac:dyDescent="0.25">
      <c r="A68" s="6" t="s">
        <v>66</v>
      </c>
      <c r="B68" s="6" t="s">
        <v>103</v>
      </c>
      <c r="C68" s="1" t="s">
        <v>105</v>
      </c>
      <c r="D68" s="1" t="s">
        <v>107</v>
      </c>
      <c r="E68" s="5">
        <v>368646000</v>
      </c>
      <c r="F68" s="5">
        <v>402294895.03442502</v>
      </c>
      <c r="G68" s="34"/>
      <c r="H68" s="2">
        <f t="shared" si="1"/>
        <v>8.0295584381764623E-2</v>
      </c>
      <c r="I68" s="28">
        <f t="shared" si="0"/>
        <v>0</v>
      </c>
      <c r="J68" s="3">
        <v>29600646</v>
      </c>
      <c r="K68" s="29" t="s">
        <v>112</v>
      </c>
      <c r="L68" s="4" t="s">
        <v>112</v>
      </c>
      <c r="M68" s="4" t="s">
        <v>112</v>
      </c>
    </row>
    <row r="69" spans="1:13" x14ac:dyDescent="0.25">
      <c r="A69" s="6" t="s">
        <v>67</v>
      </c>
      <c r="B69" s="6" t="s">
        <v>103</v>
      </c>
      <c r="C69" s="1" t="s">
        <v>105</v>
      </c>
      <c r="D69" s="1" t="s">
        <v>107</v>
      </c>
      <c r="E69" s="5">
        <v>901535000</v>
      </c>
      <c r="F69" s="5">
        <v>1039169682.121676</v>
      </c>
      <c r="G69" s="34"/>
      <c r="H69" s="2">
        <f t="shared" si="1"/>
        <v>8.4812299023332427E-2</v>
      </c>
      <c r="I69" s="28">
        <f t="shared" si="0"/>
        <v>0</v>
      </c>
      <c r="J69" s="3">
        <v>76461256</v>
      </c>
      <c r="K69" s="29" t="s">
        <v>112</v>
      </c>
      <c r="L69" s="4" t="s">
        <v>112</v>
      </c>
      <c r="M69" s="4" t="s">
        <v>112</v>
      </c>
    </row>
    <row r="70" spans="1:13" x14ac:dyDescent="0.25">
      <c r="A70" s="6" t="s">
        <v>68</v>
      </c>
      <c r="B70" s="6" t="s">
        <v>103</v>
      </c>
      <c r="C70" s="1" t="s">
        <v>105</v>
      </c>
      <c r="D70" s="1" t="s">
        <v>107</v>
      </c>
      <c r="E70" s="5">
        <v>312790000</v>
      </c>
      <c r="F70" s="5">
        <v>426728293.58221388</v>
      </c>
      <c r="G70" s="34"/>
      <c r="H70" s="2">
        <f t="shared" si="1"/>
        <v>0.1003806739345887</v>
      </c>
      <c r="I70" s="28">
        <f t="shared" si="0"/>
        <v>0</v>
      </c>
      <c r="J70" s="3">
        <v>31398071</v>
      </c>
      <c r="K70" s="29" t="s">
        <v>112</v>
      </c>
      <c r="L70" s="4" t="s">
        <v>112</v>
      </c>
      <c r="M70" s="4" t="s">
        <v>112</v>
      </c>
    </row>
    <row r="71" spans="1:13" x14ac:dyDescent="0.25">
      <c r="A71" s="6" t="s">
        <v>69</v>
      </c>
      <c r="B71" s="6" t="s">
        <v>104</v>
      </c>
      <c r="C71" s="1" t="s">
        <v>106</v>
      </c>
      <c r="D71" s="1" t="s">
        <v>107</v>
      </c>
      <c r="E71" s="5">
        <v>122588000</v>
      </c>
      <c r="F71" s="5">
        <v>134310437.03191954</v>
      </c>
      <c r="G71" s="34"/>
      <c r="H71" s="2">
        <f t="shared" si="1"/>
        <v>7.3941168793030315E-3</v>
      </c>
      <c r="I71" s="28">
        <f t="shared" si="0"/>
        <v>0</v>
      </c>
      <c r="J71" s="3">
        <v>906430</v>
      </c>
      <c r="K71" s="29" t="s">
        <v>112</v>
      </c>
      <c r="L71" s="4" t="s">
        <v>112</v>
      </c>
      <c r="M71" s="4" t="s">
        <v>113</v>
      </c>
    </row>
    <row r="72" spans="1:13" x14ac:dyDescent="0.25">
      <c r="A72" s="6" t="s">
        <v>70</v>
      </c>
      <c r="B72" s="6" t="s">
        <v>104</v>
      </c>
      <c r="C72" s="1" t="s">
        <v>106</v>
      </c>
      <c r="D72" s="1" t="s">
        <v>107</v>
      </c>
      <c r="E72" s="5">
        <v>116034000</v>
      </c>
      <c r="F72" s="5">
        <v>134751703.63215214</v>
      </c>
      <c r="G72" s="34"/>
      <c r="H72" s="2">
        <f t="shared" si="1"/>
        <v>7.8385042315183475E-3</v>
      </c>
      <c r="I72" s="28">
        <f t="shared" si="0"/>
        <v>0</v>
      </c>
      <c r="J72" s="3">
        <v>909533</v>
      </c>
      <c r="K72" s="29" t="s">
        <v>112</v>
      </c>
      <c r="L72" s="4" t="s">
        <v>112</v>
      </c>
      <c r="M72" s="4" t="s">
        <v>113</v>
      </c>
    </row>
    <row r="73" spans="1:13" x14ac:dyDescent="0.25">
      <c r="A73" s="6" t="s">
        <v>71</v>
      </c>
      <c r="B73" s="6" t="s">
        <v>104</v>
      </c>
      <c r="C73" s="1" t="s">
        <v>106</v>
      </c>
      <c r="D73" s="1" t="s">
        <v>107</v>
      </c>
      <c r="E73" s="5">
        <v>31572000</v>
      </c>
      <c r="F73" s="5">
        <v>43849145.727398515</v>
      </c>
      <c r="G73" s="34"/>
      <c r="H73" s="2">
        <f t="shared" si="1"/>
        <v>9.3750158368174335E-3</v>
      </c>
      <c r="I73" s="28">
        <f t="shared" si="0"/>
        <v>0</v>
      </c>
      <c r="J73" s="3">
        <v>295988</v>
      </c>
      <c r="K73" s="29" t="s">
        <v>112</v>
      </c>
      <c r="L73" s="4" t="s">
        <v>112</v>
      </c>
      <c r="M73" s="4" t="s">
        <v>113</v>
      </c>
    </row>
    <row r="74" spans="1:13" x14ac:dyDescent="0.25">
      <c r="A74" s="6" t="s">
        <v>8</v>
      </c>
      <c r="B74" s="44">
        <v>42140</v>
      </c>
      <c r="C74" s="1" t="s">
        <v>105</v>
      </c>
      <c r="D74" s="1" t="s">
        <v>107</v>
      </c>
      <c r="E74" s="5">
        <v>321541000</v>
      </c>
      <c r="F74" s="5">
        <v>376185109.79256231</v>
      </c>
      <c r="G74" s="34"/>
      <c r="H74" s="2">
        <f t="shared" si="1"/>
        <v>8.6082913221020019E-2</v>
      </c>
      <c r="I74" s="28">
        <f t="shared" si="0"/>
        <v>0</v>
      </c>
      <c r="J74" s="3">
        <v>27679186</v>
      </c>
      <c r="K74" s="29" t="s">
        <v>112</v>
      </c>
      <c r="L74" s="4" t="s">
        <v>112</v>
      </c>
      <c r="M74" s="4" t="s">
        <v>112</v>
      </c>
    </row>
    <row r="75" spans="1:13" x14ac:dyDescent="0.25">
      <c r="A75" s="6" t="s">
        <v>72</v>
      </c>
      <c r="B75" s="44">
        <v>42752</v>
      </c>
      <c r="C75" s="1" t="s">
        <v>105</v>
      </c>
      <c r="D75" s="1" t="s">
        <v>107</v>
      </c>
      <c r="E75" s="5">
        <v>507200000</v>
      </c>
      <c r="F75" s="5">
        <v>554826672.8512553</v>
      </c>
      <c r="G75" s="34"/>
      <c r="H75" s="2">
        <f t="shared" si="1"/>
        <v>8.0487949526813873E-2</v>
      </c>
      <c r="I75" s="28">
        <f t="shared" si="0"/>
        <v>0</v>
      </c>
      <c r="J75" s="3">
        <v>40823488</v>
      </c>
      <c r="K75" s="29" t="s">
        <v>112</v>
      </c>
      <c r="L75" s="4" t="s">
        <v>112</v>
      </c>
      <c r="M75" s="4" t="s">
        <v>112</v>
      </c>
    </row>
    <row r="76" spans="1:13" x14ac:dyDescent="0.25">
      <c r="A76" s="6" t="s">
        <v>73</v>
      </c>
      <c r="B76" s="44">
        <v>42752</v>
      </c>
      <c r="C76" s="1" t="s">
        <v>105</v>
      </c>
      <c r="D76" s="1" t="s">
        <v>107</v>
      </c>
      <c r="E76" s="5">
        <v>477245000</v>
      </c>
      <c r="F76" s="5">
        <v>523084514.85781413</v>
      </c>
      <c r="G76" s="34"/>
      <c r="H76" s="2">
        <f t="shared" si="1"/>
        <v>8.0645735418914816E-2</v>
      </c>
      <c r="I76" s="28">
        <f t="shared" si="0"/>
        <v>0</v>
      </c>
      <c r="J76" s="3">
        <v>38487774</v>
      </c>
      <c r="K76" s="29" t="s">
        <v>112</v>
      </c>
      <c r="L76" s="4" t="s">
        <v>112</v>
      </c>
      <c r="M76" s="4" t="s">
        <v>112</v>
      </c>
    </row>
    <row r="77" spans="1:13" x14ac:dyDescent="0.25">
      <c r="A77" s="6" t="s">
        <v>74</v>
      </c>
      <c r="B77" s="44">
        <v>42752</v>
      </c>
      <c r="C77" s="1" t="s">
        <v>105</v>
      </c>
      <c r="D77" s="1" t="s">
        <v>107</v>
      </c>
      <c r="E77" s="5">
        <v>430860000</v>
      </c>
      <c r="F77" s="5">
        <v>499079314.14265364</v>
      </c>
      <c r="G77" s="34"/>
      <c r="H77" s="2">
        <f t="shared" si="1"/>
        <v>8.5228805180337E-2</v>
      </c>
      <c r="I77" s="28">
        <f t="shared" si="0"/>
        <v>0</v>
      </c>
      <c r="J77" s="3">
        <v>36721683</v>
      </c>
      <c r="K77" s="29" t="s">
        <v>112</v>
      </c>
      <c r="L77" s="4" t="s">
        <v>112</v>
      </c>
      <c r="M77" s="4" t="s">
        <v>112</v>
      </c>
    </row>
    <row r="78" spans="1:13" x14ac:dyDescent="0.25">
      <c r="A78" s="6" t="s">
        <v>75</v>
      </c>
      <c r="B78" s="44">
        <v>42752</v>
      </c>
      <c r="C78" s="1" t="s">
        <v>105</v>
      </c>
      <c r="D78" s="1" t="s">
        <v>107</v>
      </c>
      <c r="E78" s="5">
        <v>1794589000</v>
      </c>
      <c r="F78" s="5">
        <v>2085887643.0054989</v>
      </c>
      <c r="G78" s="34"/>
      <c r="H78" s="2">
        <f t="shared" si="1"/>
        <v>8.5522099489075215E-2</v>
      </c>
      <c r="I78" s="28">
        <f t="shared" si="0"/>
        <v>0</v>
      </c>
      <c r="J78" s="3">
        <v>153477019</v>
      </c>
      <c r="K78" s="29" t="s">
        <v>112</v>
      </c>
      <c r="L78" s="4" t="s">
        <v>112</v>
      </c>
      <c r="M78" s="4" t="s">
        <v>112</v>
      </c>
    </row>
    <row r="79" spans="1:13" x14ac:dyDescent="0.25">
      <c r="A79" s="6" t="s">
        <v>76</v>
      </c>
      <c r="B79" s="44">
        <v>42752</v>
      </c>
      <c r="C79" s="1" t="s">
        <v>105</v>
      </c>
      <c r="D79" s="1" t="s">
        <v>107</v>
      </c>
      <c r="E79" s="5">
        <v>1500000</v>
      </c>
      <c r="F79" s="5">
        <v>2303941.5127654169</v>
      </c>
      <c r="G79" s="34"/>
      <c r="H79" s="2">
        <f t="shared" si="1"/>
        <v>0.113014</v>
      </c>
      <c r="I79" s="28">
        <f t="shared" si="0"/>
        <v>0</v>
      </c>
      <c r="J79" s="3">
        <v>169521</v>
      </c>
      <c r="K79" s="29" t="s">
        <v>112</v>
      </c>
      <c r="L79" s="4" t="s">
        <v>112</v>
      </c>
      <c r="M79" s="4" t="s">
        <v>112</v>
      </c>
    </row>
    <row r="80" spans="1:13" x14ac:dyDescent="0.25">
      <c r="A80" s="6" t="s">
        <v>77</v>
      </c>
      <c r="B80" s="44">
        <v>42752</v>
      </c>
      <c r="C80" s="1" t="s">
        <v>105</v>
      </c>
      <c r="D80" s="1" t="s">
        <v>107</v>
      </c>
      <c r="E80" s="5">
        <v>172764000</v>
      </c>
      <c r="F80" s="5">
        <v>268235873.07334036</v>
      </c>
      <c r="G80" s="34"/>
      <c r="H80" s="2">
        <f t="shared" si="1"/>
        <v>0.11423893866777801</v>
      </c>
      <c r="I80" s="28">
        <f t="shared" si="0"/>
        <v>0</v>
      </c>
      <c r="J80" s="3">
        <v>19736376</v>
      </c>
      <c r="K80" s="29" t="s">
        <v>112</v>
      </c>
      <c r="L80" s="4" t="s">
        <v>112</v>
      </c>
      <c r="M80" s="4" t="s">
        <v>112</v>
      </c>
    </row>
    <row r="81" spans="1:13" x14ac:dyDescent="0.25">
      <c r="A81" s="6" t="s">
        <v>12</v>
      </c>
      <c r="B81" s="44">
        <v>42956</v>
      </c>
      <c r="C81" s="1" t="s">
        <v>106</v>
      </c>
      <c r="D81" s="1" t="s">
        <v>107</v>
      </c>
      <c r="E81" s="5">
        <v>1764814000</v>
      </c>
      <c r="F81" s="5">
        <v>1922766009.4853754</v>
      </c>
      <c r="G81" s="34"/>
      <c r="H81" s="2">
        <f t="shared" si="1"/>
        <v>7.352790152389997E-3</v>
      </c>
      <c r="I81" s="28">
        <f t="shared" si="0"/>
        <v>0</v>
      </c>
      <c r="J81" s="3">
        <v>12976307</v>
      </c>
      <c r="K81" s="29" t="s">
        <v>112</v>
      </c>
      <c r="L81" s="4" t="s">
        <v>112</v>
      </c>
      <c r="M81" s="4" t="s">
        <v>113</v>
      </c>
    </row>
    <row r="82" spans="1:13" x14ac:dyDescent="0.25">
      <c r="A82" s="6" t="s">
        <v>13</v>
      </c>
      <c r="B82" s="44">
        <v>42956</v>
      </c>
      <c r="C82" s="1" t="s">
        <v>106</v>
      </c>
      <c r="D82" s="1" t="s">
        <v>107</v>
      </c>
      <c r="E82" s="5">
        <v>1505330000</v>
      </c>
      <c r="F82" s="5">
        <v>1739745169.7227232</v>
      </c>
      <c r="G82" s="34"/>
      <c r="H82" s="2">
        <f t="shared" si="1"/>
        <v>7.7997953937010492E-3</v>
      </c>
      <c r="I82" s="28">
        <f t="shared" si="0"/>
        <v>0</v>
      </c>
      <c r="J82" s="3">
        <v>11741266</v>
      </c>
      <c r="K82" s="29" t="s">
        <v>112</v>
      </c>
      <c r="L82" s="4" t="s">
        <v>112</v>
      </c>
      <c r="M82" s="4" t="s">
        <v>113</v>
      </c>
    </row>
    <row r="83" spans="1:13" x14ac:dyDescent="0.25">
      <c r="A83" s="6" t="s">
        <v>14</v>
      </c>
      <c r="B83" s="44">
        <v>42956</v>
      </c>
      <c r="C83" s="1" t="s">
        <v>106</v>
      </c>
      <c r="D83" s="1" t="s">
        <v>107</v>
      </c>
      <c r="E83" s="5">
        <v>309132000</v>
      </c>
      <c r="F83" s="5">
        <v>448814729.27228546</v>
      </c>
      <c r="G83" s="34"/>
      <c r="H83" s="2">
        <f t="shared" si="1"/>
        <v>9.7982771113957791E-3</v>
      </c>
      <c r="I83" s="28">
        <f t="shared" si="0"/>
        <v>0</v>
      </c>
      <c r="J83" s="3">
        <v>3028961</v>
      </c>
      <c r="K83" s="29" t="s">
        <v>112</v>
      </c>
      <c r="L83" s="4" t="s">
        <v>112</v>
      </c>
      <c r="M83" s="4" t="s">
        <v>113</v>
      </c>
    </row>
    <row r="84" spans="1:13" x14ac:dyDescent="0.25">
      <c r="A84" s="6" t="s">
        <v>15</v>
      </c>
      <c r="B84" s="44">
        <v>42956</v>
      </c>
      <c r="C84" s="1" t="s">
        <v>106</v>
      </c>
      <c r="D84" s="1" t="s">
        <v>107</v>
      </c>
      <c r="E84" s="5">
        <v>93249000</v>
      </c>
      <c r="F84" s="5">
        <v>101709550.27601209</v>
      </c>
      <c r="G84" s="34"/>
      <c r="H84" s="2">
        <f t="shared" si="1"/>
        <v>7.3612049458975431E-3</v>
      </c>
      <c r="I84" s="28">
        <f t="shared" si="0"/>
        <v>0</v>
      </c>
      <c r="J84" s="3">
        <v>686425</v>
      </c>
      <c r="K84" s="29" t="s">
        <v>112</v>
      </c>
      <c r="L84" s="4" t="s">
        <v>112</v>
      </c>
      <c r="M84" s="4" t="s">
        <v>113</v>
      </c>
    </row>
    <row r="85" spans="1:13" x14ac:dyDescent="0.25">
      <c r="A85" s="6" t="s">
        <v>16</v>
      </c>
      <c r="B85" s="44">
        <v>42956</v>
      </c>
      <c r="C85" s="1" t="s">
        <v>106</v>
      </c>
      <c r="D85" s="1" t="s">
        <v>107</v>
      </c>
      <c r="E85" s="5">
        <v>115113000</v>
      </c>
      <c r="F85" s="5">
        <v>133329047.89454708</v>
      </c>
      <c r="G85" s="34"/>
      <c r="H85" s="2">
        <f t="shared" si="1"/>
        <v>7.8168929660420629E-3</v>
      </c>
      <c r="I85" s="28">
        <f t="shared" si="0"/>
        <v>0</v>
      </c>
      <c r="J85" s="3">
        <v>899826</v>
      </c>
      <c r="K85" s="29" t="s">
        <v>112</v>
      </c>
      <c r="L85" s="4" t="s">
        <v>112</v>
      </c>
      <c r="M85" s="4" t="s">
        <v>113</v>
      </c>
    </row>
    <row r="86" spans="1:13" x14ac:dyDescent="0.25">
      <c r="A86" s="6" t="s">
        <v>17</v>
      </c>
      <c r="B86" s="44">
        <v>42956</v>
      </c>
      <c r="C86" s="1" t="s">
        <v>106</v>
      </c>
      <c r="D86" s="1" t="s">
        <v>107</v>
      </c>
      <c r="E86" s="5">
        <v>28129000</v>
      </c>
      <c r="F86" s="5">
        <v>41056717.755912751</v>
      </c>
      <c r="G86" s="34"/>
      <c r="H86" s="2">
        <f t="shared" si="1"/>
        <v>9.8492303316861599E-3</v>
      </c>
      <c r="I86" s="28">
        <f t="shared" si="0"/>
        <v>0</v>
      </c>
      <c r="J86" s="3">
        <v>277049</v>
      </c>
      <c r="K86" s="29" t="s">
        <v>112</v>
      </c>
      <c r="L86" s="4" t="s">
        <v>112</v>
      </c>
      <c r="M86" s="4" t="s">
        <v>113</v>
      </c>
    </row>
    <row r="87" spans="1:13" x14ac:dyDescent="0.25">
      <c r="A87" s="6" t="s">
        <v>18</v>
      </c>
      <c r="B87" s="44">
        <v>42956</v>
      </c>
      <c r="C87" s="1" t="s">
        <v>106</v>
      </c>
      <c r="D87" s="1" t="s">
        <v>107</v>
      </c>
      <c r="E87" s="5">
        <v>1166379000</v>
      </c>
      <c r="F87" s="5">
        <v>1273216506.3184137</v>
      </c>
      <c r="G87" s="34"/>
      <c r="H87" s="2">
        <f t="shared" si="1"/>
        <v>7.3672065426417998E-3</v>
      </c>
      <c r="I87" s="28">
        <f t="shared" si="0"/>
        <v>0</v>
      </c>
      <c r="J87" s="3">
        <v>8592955</v>
      </c>
      <c r="K87" s="29" t="s">
        <v>112</v>
      </c>
      <c r="L87" s="4" t="s">
        <v>112</v>
      </c>
      <c r="M87" s="4" t="s">
        <v>113</v>
      </c>
    </row>
    <row r="88" spans="1:13" x14ac:dyDescent="0.25">
      <c r="A88" s="6" t="s">
        <v>19</v>
      </c>
      <c r="B88" s="44">
        <v>42956</v>
      </c>
      <c r="C88" s="1" t="s">
        <v>106</v>
      </c>
      <c r="D88" s="1" t="s">
        <v>107</v>
      </c>
      <c r="E88" s="5">
        <v>457815000</v>
      </c>
      <c r="F88" s="5">
        <v>531016547.73877513</v>
      </c>
      <c r="G88" s="34"/>
      <c r="H88" s="2">
        <f t="shared" si="1"/>
        <v>7.8281926105522974E-3</v>
      </c>
      <c r="I88" s="28">
        <f t="shared" si="0"/>
        <v>0</v>
      </c>
      <c r="J88" s="3">
        <v>3583864</v>
      </c>
      <c r="K88" s="29" t="s">
        <v>112</v>
      </c>
      <c r="L88" s="4" t="s">
        <v>112</v>
      </c>
      <c r="M88" s="4" t="s">
        <v>113</v>
      </c>
    </row>
    <row r="89" spans="1:13" x14ac:dyDescent="0.25">
      <c r="A89" s="6" t="s">
        <v>20</v>
      </c>
      <c r="B89" s="44">
        <v>42956</v>
      </c>
      <c r="C89" s="1" t="s">
        <v>106</v>
      </c>
      <c r="D89" s="1" t="s">
        <v>107</v>
      </c>
      <c r="E89" s="5">
        <v>179921000</v>
      </c>
      <c r="F89" s="5">
        <v>263975068.01565585</v>
      </c>
      <c r="G89" s="34"/>
      <c r="H89" s="2">
        <f t="shared" si="1"/>
        <v>9.9015957003351467E-3</v>
      </c>
      <c r="I89" s="28">
        <f t="shared" si="0"/>
        <v>0</v>
      </c>
      <c r="J89" s="3">
        <v>1781505</v>
      </c>
      <c r="K89" s="29" t="s">
        <v>112</v>
      </c>
      <c r="L89" s="4" t="s">
        <v>112</v>
      </c>
      <c r="M89" s="4" t="s">
        <v>113</v>
      </c>
    </row>
    <row r="90" spans="1:13" x14ac:dyDescent="0.25">
      <c r="A90" s="6" t="s">
        <v>78</v>
      </c>
      <c r="B90" s="44">
        <v>43244</v>
      </c>
      <c r="C90" s="1" t="s">
        <v>105</v>
      </c>
      <c r="D90" s="1" t="s">
        <v>107</v>
      </c>
      <c r="E90" s="5">
        <v>226063000</v>
      </c>
      <c r="F90" s="5">
        <v>245998797.95093158</v>
      </c>
      <c r="G90" s="34"/>
      <c r="H90" s="2">
        <f t="shared" si="1"/>
        <v>8.0067419259233052E-2</v>
      </c>
      <c r="I90" s="28">
        <f t="shared" si="0"/>
        <v>0</v>
      </c>
      <c r="J90" s="3">
        <v>18100281</v>
      </c>
      <c r="K90" s="29" t="s">
        <v>112</v>
      </c>
      <c r="L90" s="4" t="s">
        <v>112</v>
      </c>
      <c r="M90" s="4" t="s">
        <v>112</v>
      </c>
    </row>
    <row r="91" spans="1:13" x14ac:dyDescent="0.25">
      <c r="A91" s="6" t="s">
        <v>79</v>
      </c>
      <c r="B91" s="44">
        <v>43244</v>
      </c>
      <c r="C91" s="1" t="s">
        <v>105</v>
      </c>
      <c r="D91" s="1" t="s">
        <v>107</v>
      </c>
      <c r="E91" s="5">
        <v>608836000</v>
      </c>
      <c r="F91" s="5">
        <v>699722584.05683148</v>
      </c>
      <c r="G91" s="34"/>
      <c r="H91" s="2">
        <f t="shared" si="1"/>
        <v>8.456225486009368E-2</v>
      </c>
      <c r="I91" s="28">
        <f t="shared" si="0"/>
        <v>0</v>
      </c>
      <c r="J91" s="3">
        <v>51484545</v>
      </c>
      <c r="K91" s="29" t="s">
        <v>112</v>
      </c>
      <c r="L91" s="4" t="s">
        <v>112</v>
      </c>
      <c r="M91" s="4" t="s">
        <v>112</v>
      </c>
    </row>
    <row r="92" spans="1:13" x14ac:dyDescent="0.25">
      <c r="A92" s="6" t="s">
        <v>80</v>
      </c>
      <c r="B92" s="44">
        <v>43244</v>
      </c>
      <c r="C92" s="1" t="s">
        <v>105</v>
      </c>
      <c r="D92" s="1" t="s">
        <v>107</v>
      </c>
      <c r="E92" s="5">
        <v>173620000</v>
      </c>
      <c r="F92" s="5">
        <v>234295960.70895112</v>
      </c>
      <c r="G92" s="34"/>
      <c r="H92" s="2">
        <f t="shared" si="1"/>
        <v>9.9293088353876277E-2</v>
      </c>
      <c r="I92" s="28">
        <f t="shared" ref="I92:I104" si="2">G92*H92</f>
        <v>0</v>
      </c>
      <c r="J92" s="3">
        <v>17239266</v>
      </c>
      <c r="K92" s="29" t="s">
        <v>112</v>
      </c>
      <c r="L92" s="4" t="s">
        <v>112</v>
      </c>
      <c r="M92" s="4" t="s">
        <v>112</v>
      </c>
    </row>
    <row r="93" spans="1:13" x14ac:dyDescent="0.25">
      <c r="A93" s="6" t="s">
        <v>81</v>
      </c>
      <c r="B93" s="44">
        <v>43244</v>
      </c>
      <c r="C93" s="1" t="s">
        <v>105</v>
      </c>
      <c r="D93" s="1" t="s">
        <v>107</v>
      </c>
      <c r="E93" s="5">
        <v>283927000</v>
      </c>
      <c r="F93" s="5">
        <v>309581754.62924641</v>
      </c>
      <c r="G93" s="34"/>
      <c r="H93" s="2">
        <f t="shared" si="1"/>
        <v>8.0227227421132891E-2</v>
      </c>
      <c r="I93" s="28">
        <f t="shared" si="2"/>
        <v>0</v>
      </c>
      <c r="J93" s="3">
        <v>22778676</v>
      </c>
      <c r="K93" s="29" t="s">
        <v>112</v>
      </c>
      <c r="L93" s="4" t="s">
        <v>112</v>
      </c>
      <c r="M93" s="4" t="s">
        <v>112</v>
      </c>
    </row>
    <row r="94" spans="1:13" x14ac:dyDescent="0.25">
      <c r="A94" s="6" t="s">
        <v>82</v>
      </c>
      <c r="B94" s="44">
        <v>43244</v>
      </c>
      <c r="C94" s="1" t="s">
        <v>105</v>
      </c>
      <c r="D94" s="1" t="s">
        <v>107</v>
      </c>
      <c r="E94" s="5">
        <v>1123650000</v>
      </c>
      <c r="F94" s="5">
        <v>1299251758.4429915</v>
      </c>
      <c r="G94" s="34"/>
      <c r="H94" s="2">
        <f t="shared" ref="H94:H104" si="3">J94/E94</f>
        <v>8.5077762648511551E-2</v>
      </c>
      <c r="I94" s="28">
        <f t="shared" si="2"/>
        <v>0</v>
      </c>
      <c r="J94" s="3">
        <v>95597628</v>
      </c>
      <c r="K94" s="29" t="s">
        <v>112</v>
      </c>
      <c r="L94" s="4" t="s">
        <v>112</v>
      </c>
      <c r="M94" s="4" t="s">
        <v>112</v>
      </c>
    </row>
    <row r="95" spans="1:13" x14ac:dyDescent="0.25">
      <c r="A95" s="6" t="s">
        <v>83</v>
      </c>
      <c r="B95" s="44">
        <v>43244</v>
      </c>
      <c r="C95" s="1" t="s">
        <v>105</v>
      </c>
      <c r="D95" s="1" t="s">
        <v>107</v>
      </c>
      <c r="E95" s="5">
        <v>111548000</v>
      </c>
      <c r="F95" s="5">
        <v>150867204.22272289</v>
      </c>
      <c r="G95" s="34"/>
      <c r="H95" s="2">
        <f t="shared" si="3"/>
        <v>9.9514594613977839E-2</v>
      </c>
      <c r="I95" s="28">
        <f t="shared" si="2"/>
        <v>0</v>
      </c>
      <c r="J95" s="3">
        <v>11100654</v>
      </c>
      <c r="K95" s="29" t="s">
        <v>112</v>
      </c>
      <c r="L95" s="4" t="s">
        <v>112</v>
      </c>
      <c r="M95" s="4" t="s">
        <v>112</v>
      </c>
    </row>
    <row r="96" spans="1:13" x14ac:dyDescent="0.25">
      <c r="A96" s="6" t="s">
        <v>84</v>
      </c>
      <c r="B96" s="44">
        <v>43244</v>
      </c>
      <c r="C96" s="1" t="s">
        <v>105</v>
      </c>
      <c r="D96" s="1" t="s">
        <v>107</v>
      </c>
      <c r="E96" s="5">
        <v>232541000</v>
      </c>
      <c r="F96" s="5">
        <v>253957018.59779665</v>
      </c>
      <c r="G96" s="34"/>
      <c r="H96" s="2">
        <f t="shared" si="3"/>
        <v>8.0355339488520305E-2</v>
      </c>
      <c r="I96" s="28">
        <f t="shared" si="2"/>
        <v>0</v>
      </c>
      <c r="J96" s="3">
        <v>18685911</v>
      </c>
      <c r="K96" s="29" t="s">
        <v>112</v>
      </c>
      <c r="L96" s="4" t="s">
        <v>112</v>
      </c>
      <c r="M96" s="4" t="s">
        <v>112</v>
      </c>
    </row>
    <row r="97" spans="1:13" x14ac:dyDescent="0.25">
      <c r="A97" s="6" t="s">
        <v>85</v>
      </c>
      <c r="B97" s="44">
        <v>43244</v>
      </c>
      <c r="C97" s="1" t="s">
        <v>105</v>
      </c>
      <c r="D97" s="1" t="s">
        <v>107</v>
      </c>
      <c r="E97" s="5">
        <v>1339364000</v>
      </c>
      <c r="F97" s="5">
        <v>1554025134.4857535</v>
      </c>
      <c r="G97" s="34"/>
      <c r="H97" s="2">
        <f t="shared" si="3"/>
        <v>8.5371518123527293E-2</v>
      </c>
      <c r="I97" s="28">
        <f t="shared" si="2"/>
        <v>0</v>
      </c>
      <c r="J97" s="3">
        <v>114343538</v>
      </c>
      <c r="K97" s="29" t="s">
        <v>112</v>
      </c>
      <c r="L97" s="4" t="s">
        <v>112</v>
      </c>
      <c r="M97" s="4" t="s">
        <v>112</v>
      </c>
    </row>
    <row r="98" spans="1:13" x14ac:dyDescent="0.25">
      <c r="A98" s="6" t="s">
        <v>86</v>
      </c>
      <c r="B98" s="44">
        <v>43244</v>
      </c>
      <c r="C98" s="1" t="s">
        <v>105</v>
      </c>
      <c r="D98" s="1" t="s">
        <v>107</v>
      </c>
      <c r="E98" s="5">
        <v>60272000</v>
      </c>
      <c r="F98" s="5">
        <v>82148365.526680589</v>
      </c>
      <c r="G98" s="34"/>
      <c r="H98" s="2">
        <f t="shared" si="3"/>
        <v>0.1002857379877887</v>
      </c>
      <c r="I98" s="28">
        <f t="shared" si="2"/>
        <v>0</v>
      </c>
      <c r="J98" s="3">
        <v>6044422</v>
      </c>
      <c r="K98" s="29" t="s">
        <v>112</v>
      </c>
      <c r="L98" s="4" t="s">
        <v>112</v>
      </c>
      <c r="M98" s="4" t="s">
        <v>112</v>
      </c>
    </row>
    <row r="99" spans="1:13" x14ac:dyDescent="0.25">
      <c r="A99" s="6" t="s">
        <v>21</v>
      </c>
      <c r="B99" s="44">
        <v>43489</v>
      </c>
      <c r="C99" s="1" t="s">
        <v>105</v>
      </c>
      <c r="D99" s="1" t="s">
        <v>107</v>
      </c>
      <c r="E99" s="5">
        <v>179869000</v>
      </c>
      <c r="F99" s="5">
        <v>197624618.80168751</v>
      </c>
      <c r="G99" s="34"/>
      <c r="H99" s="2">
        <f t="shared" si="3"/>
        <v>8.0841167738743197E-2</v>
      </c>
      <c r="I99" s="28">
        <f t="shared" si="2"/>
        <v>0</v>
      </c>
      <c r="J99" s="3">
        <v>14540820</v>
      </c>
      <c r="K99" s="29" t="s">
        <v>112</v>
      </c>
      <c r="L99" s="4" t="s">
        <v>112</v>
      </c>
      <c r="M99" s="4" t="s">
        <v>112</v>
      </c>
    </row>
    <row r="100" spans="1:13" x14ac:dyDescent="0.25">
      <c r="A100" s="6" t="s">
        <v>22</v>
      </c>
      <c r="B100" s="44">
        <v>43489</v>
      </c>
      <c r="C100" s="1" t="s">
        <v>105</v>
      </c>
      <c r="D100" s="1" t="s">
        <v>107</v>
      </c>
      <c r="E100" s="5">
        <v>455286000</v>
      </c>
      <c r="F100" s="5">
        <v>533966934.52742463</v>
      </c>
      <c r="G100" s="34"/>
      <c r="H100" s="2">
        <f t="shared" si="3"/>
        <v>8.6293477067162186E-2</v>
      </c>
      <c r="I100" s="28">
        <f t="shared" si="2"/>
        <v>0</v>
      </c>
      <c r="J100" s="3">
        <v>39288212</v>
      </c>
      <c r="K100" s="29" t="s">
        <v>112</v>
      </c>
      <c r="L100" s="4" t="s">
        <v>112</v>
      </c>
      <c r="M100" s="4" t="s">
        <v>112</v>
      </c>
    </row>
    <row r="101" spans="1:13" x14ac:dyDescent="0.25">
      <c r="A101" s="6" t="s">
        <v>23</v>
      </c>
      <c r="B101" s="44">
        <v>43489</v>
      </c>
      <c r="C101" s="1" t="s">
        <v>105</v>
      </c>
      <c r="D101" s="1" t="s">
        <v>107</v>
      </c>
      <c r="E101" s="5">
        <v>90584000</v>
      </c>
      <c r="F101" s="5">
        <v>118379068.34294775</v>
      </c>
      <c r="G101" s="34"/>
      <c r="H101" s="2">
        <f t="shared" si="3"/>
        <v>9.6155479996467369E-2</v>
      </c>
      <c r="I101" s="28">
        <f t="shared" si="2"/>
        <v>0</v>
      </c>
      <c r="J101" s="3">
        <v>8710148</v>
      </c>
      <c r="K101" s="29" t="s">
        <v>112</v>
      </c>
      <c r="L101" s="4" t="s">
        <v>112</v>
      </c>
      <c r="M101" s="4" t="s">
        <v>112</v>
      </c>
    </row>
    <row r="102" spans="1:13" x14ac:dyDescent="0.25">
      <c r="A102" s="6" t="s">
        <v>24</v>
      </c>
      <c r="B102" s="44">
        <v>43489</v>
      </c>
      <c r="C102" s="1" t="s">
        <v>105</v>
      </c>
      <c r="D102" s="1" t="s">
        <v>107</v>
      </c>
      <c r="E102" s="5">
        <v>257819000</v>
      </c>
      <c r="F102" s="5">
        <v>283800753.97614288</v>
      </c>
      <c r="G102" s="34"/>
      <c r="H102" s="2">
        <f t="shared" si="3"/>
        <v>8.0993607918733682E-2</v>
      </c>
      <c r="I102" s="28">
        <f t="shared" si="2"/>
        <v>0</v>
      </c>
      <c r="J102" s="3">
        <v>20881691</v>
      </c>
      <c r="K102" s="29" t="s">
        <v>112</v>
      </c>
      <c r="L102" s="4" t="s">
        <v>112</v>
      </c>
      <c r="M102" s="4" t="s">
        <v>112</v>
      </c>
    </row>
    <row r="103" spans="1:13" x14ac:dyDescent="0.25">
      <c r="A103" s="6" t="s">
        <v>25</v>
      </c>
      <c r="B103" s="44">
        <v>43489</v>
      </c>
      <c r="C103" s="1" t="s">
        <v>105</v>
      </c>
      <c r="D103" s="1" t="s">
        <v>107</v>
      </c>
      <c r="E103" s="5">
        <v>349130000</v>
      </c>
      <c r="F103" s="5">
        <v>411133975.50544637</v>
      </c>
      <c r="G103" s="34"/>
      <c r="H103" s="2">
        <f t="shared" si="3"/>
        <v>8.6645123592931E-2</v>
      </c>
      <c r="I103" s="28">
        <f t="shared" si="2"/>
        <v>0</v>
      </c>
      <c r="J103" s="3">
        <v>30250412</v>
      </c>
      <c r="K103" s="29" t="s">
        <v>112</v>
      </c>
      <c r="L103" s="4" t="s">
        <v>112</v>
      </c>
      <c r="M103" s="4" t="s">
        <v>112</v>
      </c>
    </row>
    <row r="104" spans="1:13" x14ac:dyDescent="0.25">
      <c r="A104" s="6" t="s">
        <v>26</v>
      </c>
      <c r="B104" s="44">
        <v>43489</v>
      </c>
      <c r="C104" s="1" t="s">
        <v>105</v>
      </c>
      <c r="D104" s="1" t="s">
        <v>107</v>
      </c>
      <c r="E104" s="5">
        <v>67822000</v>
      </c>
      <c r="F104" s="5">
        <v>89207287.850230083</v>
      </c>
      <c r="G104" s="34"/>
      <c r="H104" s="2">
        <f t="shared" si="3"/>
        <v>9.6779761729232403E-2</v>
      </c>
      <c r="I104" s="28">
        <f t="shared" si="2"/>
        <v>0</v>
      </c>
      <c r="J104" s="3">
        <v>6563797</v>
      </c>
      <c r="K104" s="29" t="s">
        <v>112</v>
      </c>
      <c r="L104" s="4" t="s">
        <v>112</v>
      </c>
      <c r="M104" s="4" t="s">
        <v>112</v>
      </c>
    </row>
    <row r="105" spans="1:13" x14ac:dyDescent="0.25">
      <c r="A105" s="6" t="s">
        <v>27</v>
      </c>
      <c r="B105" s="44">
        <v>43489</v>
      </c>
      <c r="C105" s="1" t="s">
        <v>106</v>
      </c>
      <c r="D105" s="1" t="s">
        <v>109</v>
      </c>
      <c r="E105" s="5">
        <v>142802000</v>
      </c>
      <c r="F105" s="5">
        <v>168831671</v>
      </c>
      <c r="G105" s="34"/>
      <c r="H105" s="2" t="e">
        <f>J105/E105</f>
        <v>#N/A</v>
      </c>
      <c r="I105" s="28" t="s">
        <v>113</v>
      </c>
      <c r="J105" s="3" t="e">
        <v>#N/A</v>
      </c>
      <c r="K105" s="30" t="s">
        <v>113</v>
      </c>
      <c r="L105" s="4" t="s">
        <v>113</v>
      </c>
      <c r="M105" s="4" t="s">
        <v>113</v>
      </c>
    </row>
    <row r="106" spans="1:13" x14ac:dyDescent="0.25">
      <c r="F106" s="31"/>
      <c r="G106" s="32"/>
    </row>
    <row r="111" spans="1:13" x14ac:dyDescent="0.25">
      <c r="J111" s="31"/>
    </row>
  </sheetData>
  <sheetProtection algorithmName="SHA-512" hashValue="uDiJOGjcNeRvlFZJZGvdtucDZuSR9Gfi7Be+k/27o7It8X0zoBt2L1ai/rPQZyYsHDhxZKmNRF7NAjNHZg58vw==" saltValue="hLj84uXY+fASeKSEgt39QQ==" spinCount="100000" sheet="1" objects="1" scenarios="1" selectLockedCells="1"/>
  <mergeCells count="3">
    <mergeCell ref="G25:J25"/>
    <mergeCell ref="K25"/>
    <mergeCell ref="A22:F2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Output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Bhavesh Vichare</dc:creator>
  <cp:lastModifiedBy>Suchita Poojary</cp:lastModifiedBy>
  <dcterms:created xsi:type="dcterms:W3CDTF">2023-10-16T11:29:04Z</dcterms:created>
  <dcterms:modified xsi:type="dcterms:W3CDTF">2023-10-18T11:26:12Z</dcterms:modified>
</cp:coreProperties>
</file>